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ili Zoltán\Desktop\NAGYKER\"/>
    </mc:Choice>
  </mc:AlternateContent>
  <xr:revisionPtr revIDLastSave="0" documentId="13_ncr:1_{0C3D0F84-E3C7-487A-B9D8-669FC8384F0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examp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1" i="1" l="1"/>
  <c r="I71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I6" i="1" s="1"/>
  <c r="G5" i="1"/>
  <c r="I5" i="1" s="1"/>
  <c r="G4" i="1"/>
  <c r="I4" i="1" s="1"/>
  <c r="G3" i="1"/>
  <c r="I3" i="1" s="1"/>
  <c r="I72" i="1" s="1"/>
</calcChain>
</file>

<file path=xl/sharedStrings.xml><?xml version="1.0" encoding="utf-8"?>
<sst xmlns="http://schemas.openxmlformats.org/spreadsheetml/2006/main" count="287" uniqueCount="286">
  <si>
    <t>Gyártó</t>
  </si>
  <si>
    <t>Termékkód</t>
  </si>
  <si>
    <t>Kép</t>
  </si>
  <si>
    <t>Megnevezés</t>
  </si>
  <si>
    <t>Vonalkód</t>
  </si>
  <si>
    <t>Nagyker nettó alapár</t>
  </si>
  <si>
    <t>30%</t>
  </si>
  <si>
    <t>db</t>
  </si>
  <si>
    <t>Nettó összesen</t>
  </si>
  <si>
    <t>Ide írja be az Ön listaár kedvezményét:</t>
  </si>
  <si>
    <t>Magic Toys</t>
  </si>
  <si>
    <t>MKE234706</t>
  </si>
  <si>
    <t>Rózsaszín digitális pénztárgép kiegészítõkkel</t>
  </si>
  <si>
    <t>6991202347069</t>
  </si>
  <si>
    <t>Magic Toys</t>
  </si>
  <si>
    <t>MKE342814</t>
  </si>
  <si>
    <t>Beauty Star baba party ruhában</t>
  </si>
  <si>
    <t>6991203428149</t>
  </si>
  <si>
    <t>Magic Toys</t>
  </si>
  <si>
    <t>MKF257403</t>
  </si>
  <si>
    <t>Sofia Fashion Show baba házikedvenccel 2 változ...</t>
  </si>
  <si>
    <t>6991202574038</t>
  </si>
  <si>
    <t>Magic Toys</t>
  </si>
  <si>
    <t>MKF747309</t>
  </si>
  <si>
    <t>Hordozható ülõke szerszám készlettel</t>
  </si>
  <si>
    <t>6991207473091</t>
  </si>
  <si>
    <t>Magic Toys</t>
  </si>
  <si>
    <t>MKJ729610</t>
  </si>
  <si>
    <t>Tartályos kamion fénnyel és hanggal fehér színb...</t>
  </si>
  <si>
    <t>6991207296102</t>
  </si>
  <si>
    <t>Magic Toys</t>
  </si>
  <si>
    <t>MKK175047</t>
  </si>
  <si>
    <t>Speed Running versenypálya szett</t>
  </si>
  <si>
    <t>6991201750471</t>
  </si>
  <si>
    <t>Magic Toys</t>
  </si>
  <si>
    <t>MKK179997</t>
  </si>
  <si>
    <t>Kék billencs teherautó fénnyel</t>
  </si>
  <si>
    <t>6991201799975</t>
  </si>
  <si>
    <t>Magic Toys</t>
  </si>
  <si>
    <t>MKK185883</t>
  </si>
  <si>
    <t>Parkolóház sárga színben, kiegészítõkkel</t>
  </si>
  <si>
    <t>6991201858832</t>
  </si>
  <si>
    <t>Magic Toys</t>
  </si>
  <si>
    <t>MKK198771</t>
  </si>
  <si>
    <t>RC távirányítós konténer szállító autó zöld szí...</t>
  </si>
  <si>
    <t>6991201987716</t>
  </si>
  <si>
    <t>Magic Toys</t>
  </si>
  <si>
    <t>MKK204576</t>
  </si>
  <si>
    <t>Darus teherautó fény effektekkel narancssárga s...</t>
  </si>
  <si>
    <t>6991202045767</t>
  </si>
  <si>
    <t>Magic Toys</t>
  </si>
  <si>
    <t>MKK251583</t>
  </si>
  <si>
    <t>Beijier ékszerkészítõ készlet</t>
  </si>
  <si>
    <t>6991202515833</t>
  </si>
  <si>
    <t>Magic Toys</t>
  </si>
  <si>
    <t>MKK261402</t>
  </si>
  <si>
    <t>RC távirányítós kukásautó 1/48</t>
  </si>
  <si>
    <t>6991202614024</t>
  </si>
  <si>
    <t>Magic Toys</t>
  </si>
  <si>
    <t>MKK264201</t>
  </si>
  <si>
    <t>Vízágyús tûzoltókocsi fém építõjáték 173db-os</t>
  </si>
  <si>
    <t>6991202642010</t>
  </si>
  <si>
    <t>Magic Toys</t>
  </si>
  <si>
    <t>MKK282849</t>
  </si>
  <si>
    <t>Martina baba gurulós bõrönddel</t>
  </si>
  <si>
    <t>6991202828490</t>
  </si>
  <si>
    <t>Magic Toys</t>
  </si>
  <si>
    <t>MKK292281</t>
  </si>
  <si>
    <t>Ékszerkészítõ szett vegyes mintájú és formájú g...</t>
  </si>
  <si>
    <t>6991202922815</t>
  </si>
  <si>
    <t>Magic Toys</t>
  </si>
  <si>
    <t>MKK321360</t>
  </si>
  <si>
    <t>Homlokrakodó munkagép 16cm</t>
  </si>
  <si>
    <t>6991203213608</t>
  </si>
  <si>
    <t>Magic Toys</t>
  </si>
  <si>
    <t>MKK321396</t>
  </si>
  <si>
    <t>Rakétaszállító katonai jármû</t>
  </si>
  <si>
    <t>6991203213967</t>
  </si>
  <si>
    <t>Magic Toys</t>
  </si>
  <si>
    <t>MKK379374</t>
  </si>
  <si>
    <t>Sminkelõ játék szépség szettel</t>
  </si>
  <si>
    <t>6991203793742</t>
  </si>
  <si>
    <t>Magic Toys</t>
  </si>
  <si>
    <t>MKK399147</t>
  </si>
  <si>
    <t>Autópálya munkagépekkel és munkásokkal</t>
  </si>
  <si>
    <t>6991203991476</t>
  </si>
  <si>
    <t>Magic Toys</t>
  </si>
  <si>
    <t>MKK440907</t>
  </si>
  <si>
    <t>Szerelhetõ teherautó csavarhúzóval</t>
  </si>
  <si>
    <t>6991204409079</t>
  </si>
  <si>
    <t>Magic Toys</t>
  </si>
  <si>
    <t>MKK449943</t>
  </si>
  <si>
    <t>World of Trucks rendõrségi jármûvek többféle vá...</t>
  </si>
  <si>
    <t>6991204499438</t>
  </si>
  <si>
    <t>Magic Toys</t>
  </si>
  <si>
    <t>MKK495078</t>
  </si>
  <si>
    <t>Cool Szivacslövõ fegyver piros színben</t>
  </si>
  <si>
    <t>6991204950786</t>
  </si>
  <si>
    <t>Magic Toys</t>
  </si>
  <si>
    <t>MKK507786</t>
  </si>
  <si>
    <t>Pinky lovas játék szett többféle változatban</t>
  </si>
  <si>
    <t>6991205077864</t>
  </si>
  <si>
    <t>Magic Toys</t>
  </si>
  <si>
    <t>MKK518739</t>
  </si>
  <si>
    <t>Lendkerekes építõipari munkagépek többféle vált...</t>
  </si>
  <si>
    <t>6991205187396</t>
  </si>
  <si>
    <t>Magic Toys</t>
  </si>
  <si>
    <t>MKK543597</t>
  </si>
  <si>
    <t>Rugós terepjáró autó 4x4-es sárga színben</t>
  </si>
  <si>
    <t>6991205435978</t>
  </si>
  <si>
    <t>Magic Toys</t>
  </si>
  <si>
    <t>MKK560832</t>
  </si>
  <si>
    <t>Fém bogárhátú kisautó többféle változatban nyit...</t>
  </si>
  <si>
    <t>6991205608327</t>
  </si>
  <si>
    <t>Magic Toys</t>
  </si>
  <si>
    <t>MKK564720</t>
  </si>
  <si>
    <t>RC távirányítós kukásautó zöld színben 27 MHz</t>
  </si>
  <si>
    <t>6991205647203</t>
  </si>
  <si>
    <t>Magic Toys</t>
  </si>
  <si>
    <t>MKK572676</t>
  </si>
  <si>
    <t>Állatos xilofon öt hanggal többféle változatban...</t>
  </si>
  <si>
    <t>6991205726762</t>
  </si>
  <si>
    <t>Magic Toys</t>
  </si>
  <si>
    <t>MKK574494</t>
  </si>
  <si>
    <t>ABC kisbetûk fa formaillesztõ játék</t>
  </si>
  <si>
    <t>6991205744940</t>
  </si>
  <si>
    <t>Magic Toys</t>
  </si>
  <si>
    <t>MKK587886</t>
  </si>
  <si>
    <t>Sétáló sárkány fénnyel és hanggal kétféle válto...</t>
  </si>
  <si>
    <t>6991205878867</t>
  </si>
  <si>
    <t>Luna</t>
  </si>
  <si>
    <t>000621937</t>
  </si>
  <si>
    <t>Vadállat játékfigura többféle változatban</t>
  </si>
  <si>
    <t>5205698538957</t>
  </si>
  <si>
    <t>Luna</t>
  </si>
  <si>
    <t>000621798</t>
  </si>
  <si>
    <t>Mini Appliance mikrohullámú sütõ játékszett fén...</t>
  </si>
  <si>
    <t>5205698533372</t>
  </si>
  <si>
    <t>Luna</t>
  </si>
  <si>
    <t>000621791</t>
  </si>
  <si>
    <t>Mini Appliance játék vasaló fénnyel</t>
  </si>
  <si>
    <t>5205698533235</t>
  </si>
  <si>
    <t>Luna</t>
  </si>
  <si>
    <t>000621661</t>
  </si>
  <si>
    <t>Színes labda bébi csörgõ</t>
  </si>
  <si>
    <t>5205698496844</t>
  </si>
  <si>
    <t>Luna</t>
  </si>
  <si>
    <t>000621466</t>
  </si>
  <si>
    <t>Állatos ujjbáb 5 db-os kiszerelésben több válto...</t>
  </si>
  <si>
    <t>5205698460579</t>
  </si>
  <si>
    <t>Clementoni</t>
  </si>
  <si>
    <t>16566</t>
  </si>
  <si>
    <t>Kitty Race társasjáték - Clementoni</t>
  </si>
  <si>
    <t>8005125165667</t>
  </si>
  <si>
    <t>Clementoni</t>
  </si>
  <si>
    <t>50006O</t>
  </si>
  <si>
    <t>Clementoni: Kozmetikai labor készlet</t>
  </si>
  <si>
    <t>8005125500062</t>
  </si>
  <si>
    <t>Clementoni</t>
  </si>
  <si>
    <t>78431</t>
  </si>
  <si>
    <t>Crazy Chic Gyönyörûség karkötõ készítõ szett - ...</t>
  </si>
  <si>
    <t>8005125784318</t>
  </si>
  <si>
    <t>Clementoni</t>
  </si>
  <si>
    <t>50314</t>
  </si>
  <si>
    <t>Science &amp; Play: JumpingBot robotfigura - Cl...</t>
  </si>
  <si>
    <t>8005125503148</t>
  </si>
  <si>
    <t>Llorens</t>
  </si>
  <si>
    <t>28030L</t>
  </si>
  <si>
    <t>Llorens: Valeria balett baba 28cm-es</t>
  </si>
  <si>
    <t>8426265280308</t>
  </si>
  <si>
    <t>Llorens</t>
  </si>
  <si>
    <t>33112</t>
  </si>
  <si>
    <t>Llorens: Aitana 33cm-es síró baba</t>
  </si>
  <si>
    <t>8426265331123</t>
  </si>
  <si>
    <t>Llorens</t>
  </si>
  <si>
    <t>45002</t>
  </si>
  <si>
    <t>Lány csecsemõ baba 45cm</t>
  </si>
  <si>
    <t>8426265450022</t>
  </si>
  <si>
    <t>Quercetti</t>
  </si>
  <si>
    <t>5463</t>
  </si>
  <si>
    <t>Quercetti: Mágneses számok 48db-os</t>
  </si>
  <si>
    <t>8007905054635</t>
  </si>
  <si>
    <t>Quercetti</t>
  </si>
  <si>
    <t>6502</t>
  </si>
  <si>
    <t>Migoga Junior golyópálya Basic - Quercetti</t>
  </si>
  <si>
    <t>8007905065020</t>
  </si>
  <si>
    <t>Quercetti</t>
  </si>
  <si>
    <t>2123</t>
  </si>
  <si>
    <t>Quercetti: 60db-os alap pötyi készlet</t>
  </si>
  <si>
    <t>8007905021231</t>
  </si>
  <si>
    <t>Quercetti</t>
  </si>
  <si>
    <t>1805</t>
  </si>
  <si>
    <t>Quercetti: Peg Brite világító kristály pötyi sz...</t>
  </si>
  <si>
    <t>8007905018057</t>
  </si>
  <si>
    <t>Woodyland</t>
  </si>
  <si>
    <t>91507W</t>
  </si>
  <si>
    <t>Unikornisos összecsukható babakocsi</t>
  </si>
  <si>
    <t>8591864915071</t>
  </si>
  <si>
    <t>Comansi</t>
  </si>
  <si>
    <t>Y99680</t>
  </si>
  <si>
    <t>Peppa Malac: Peppa játékfigura</t>
  </si>
  <si>
    <t>8412906996806</t>
  </si>
  <si>
    <t>Comansi</t>
  </si>
  <si>
    <t>Y96026</t>
  </si>
  <si>
    <t>Bosszúállók: Hulk játékfigura</t>
  </si>
  <si>
    <t>8412906960265</t>
  </si>
  <si>
    <t>Bullyland</t>
  </si>
  <si>
    <t>15337B</t>
  </si>
  <si>
    <t>Daisy kacsa muffinnal játékfigura</t>
  </si>
  <si>
    <t>4007176153376</t>
  </si>
  <si>
    <t>Bullyland</t>
  </si>
  <si>
    <t>13071</t>
  </si>
  <si>
    <t>Jégvarázs: Mini Elsa kulcstartó - Bullyland</t>
  </si>
  <si>
    <t>4063847130718</t>
  </si>
  <si>
    <t>Molto</t>
  </si>
  <si>
    <t>20541</t>
  </si>
  <si>
    <t>Molto: GusyLuz plüss kaméleon alvópajtás fénnye...</t>
  </si>
  <si>
    <t>8410963205411</t>
  </si>
  <si>
    <t>Molto</t>
  </si>
  <si>
    <t>17470</t>
  </si>
  <si>
    <t>Molto: Kisvonat építõkockákkal 28db-os játéksze...</t>
  </si>
  <si>
    <t>8410963174700</t>
  </si>
  <si>
    <t>Klein Toys</t>
  </si>
  <si>
    <t>42651</t>
  </si>
  <si>
    <t>Doktortáska kisméretû szett kiegészítõkkel</t>
  </si>
  <si>
    <t>4009847042651</t>
  </si>
  <si>
    <t>Klein Toys</t>
  </si>
  <si>
    <t>55644</t>
  </si>
  <si>
    <t>Coralie hercegnõ nagy szív alakú sminkszettje -...</t>
  </si>
  <si>
    <t>4009847055644</t>
  </si>
  <si>
    <t>Klein Toys</t>
  </si>
  <si>
    <t>80073</t>
  </si>
  <si>
    <t>Bosch szerszám szett</t>
  </si>
  <si>
    <t>4009847080073</t>
  </si>
  <si>
    <t>Mondo Toys</t>
  </si>
  <si>
    <t>51200/time</t>
  </si>
  <si>
    <t>Hot Wheels - Blazing Cruisers: Time Tracker kis...</t>
  </si>
  <si>
    <t>2042774620938</t>
  </si>
  <si>
    <t>Mondo Toys</t>
  </si>
  <si>
    <t>63253/F4WD</t>
  </si>
  <si>
    <t>Hot Wheels RC Fast 4WD távirányítós autó 1/28 -...</t>
  </si>
  <si>
    <t>2048509579038</t>
  </si>
  <si>
    <t>ER Toys</t>
  </si>
  <si>
    <t>ERN-004</t>
  </si>
  <si>
    <t>Play-Dough: 4db-os gyurmaszett</t>
  </si>
  <si>
    <t>8680275690049</t>
  </si>
  <si>
    <t>ER Toys</t>
  </si>
  <si>
    <t>KUM-001</t>
  </si>
  <si>
    <t>Kinetic Sand: Homokgyurma többféle színben 500g...</t>
  </si>
  <si>
    <t>8681655540015</t>
  </si>
  <si>
    <t>Trefl</t>
  </si>
  <si>
    <t>02243</t>
  </si>
  <si>
    <t>Treflik: Repülõ kalapok társasjáték - Trefl</t>
  </si>
  <si>
    <t>5900511022438</t>
  </si>
  <si>
    <t>Magic Toys</t>
  </si>
  <si>
    <t>MKL295772</t>
  </si>
  <si>
    <t>Ördöglakat 9db-os szett</t>
  </si>
  <si>
    <t>6991202957725</t>
  </si>
  <si>
    <t>Magic Toys</t>
  </si>
  <si>
    <t>MKM310144</t>
  </si>
  <si>
    <t>Boldog majom rágóka</t>
  </si>
  <si>
    <t>6991203101448</t>
  </si>
  <si>
    <t>Magic Toys</t>
  </si>
  <si>
    <t>MKM311431</t>
  </si>
  <si>
    <t>Kommandós kék taktikai pisztoly</t>
  </si>
  <si>
    <t>6991203114318</t>
  </si>
  <si>
    <t>Magic Toys</t>
  </si>
  <si>
    <t>MKM367168</t>
  </si>
  <si>
    <t>Növekvõ narvál tojásban</t>
  </si>
  <si>
    <t>6991203671682</t>
  </si>
  <si>
    <t>Magic Toys</t>
  </si>
  <si>
    <t>MKM375133</t>
  </si>
  <si>
    <t>Feel the Limit ujjgördeszka szett 5db-os</t>
  </si>
  <si>
    <t>6991203751339</t>
  </si>
  <si>
    <t>Magic Toys</t>
  </si>
  <si>
    <t>MKO341525</t>
  </si>
  <si>
    <t>Sárga Paractylosaurus dínós járgány</t>
  </si>
  <si>
    <t>6991203415255</t>
  </si>
  <si>
    <t>Magic Toys</t>
  </si>
  <si>
    <t>MKO342740</t>
  </si>
  <si>
    <t>Dínós vizes ügyességi játék többféle</t>
  </si>
  <si>
    <t>6991203427401</t>
  </si>
  <si>
    <t>Magic Toys</t>
  </si>
  <si>
    <t>MKO576488</t>
  </si>
  <si>
    <t>Dinosaur World: Gigantosaurus dinoszaurusz figu...</t>
  </si>
  <si>
    <t>6991205764887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</si>
</sst>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192D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52E55"/>
        <bgColor rgb="FF252E5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33" borderId="0" xfId="0" applyFill="1"/>
    <xf numFmtId="0" fontId="0" fillId="0" borderId="0" xfId="0" applyAlignment="1">
      <alignment vertical="center"/>
    </xf>
    <xf numFmtId="0" fontId="0" fillId="3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17" fillId="34" borderId="0" xfId="8" applyNumberFormat="1" applyFont="1" applyFill="1" applyAlignment="1">
      <alignment vertical="center" wrapText="1"/>
    </xf>
    <xf numFmtId="0" fontId="0" fillId="35" borderId="0" xfId="0" applyFill="1"/>
    <xf numFmtId="9" fontId="8" fillId="4" borderId="0" xfId="8" applyNumberFormat="1" applyAlignment="1">
      <alignment horizontal="center" vertical="center"/>
    </xf>
    <xf numFmtId="2" fontId="8" fillId="4" borderId="0" xfId="8" applyNumberFormat="1" applyAlignment="1">
      <alignment horizontal="center" vertical="center"/>
    </xf>
  </cellXfs>
  <cellStyles count="42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 customBuiltin="1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9" defaultPivotStyle="PivotStyleLight16"/>
  <colors>
    <mruColors>
      <color rgb="FF252E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61" Type="http://schemas.openxmlformats.org/officeDocument/2006/relationships/image" Target="../media/image61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75580</xdr:colOff>
      <xdr:row>2</xdr:row>
      <xdr:rowOff>48100</xdr:rowOff>
    </xdr:from>
    <xdr:to>
      <xdr:col>2</xdr:col>
      <xdr:colOff>762000</xdr:colOff>
      <xdr:row>2</xdr:row>
      <xdr:rowOff>762000</xdr:rowOff>
    </xdr:to>
    <xdr:pic>
      <xdr:nvPicPr>
        <xdr:cNvPr id="2" name="Kép 1" descr="wcrystal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3420" y="1379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</xdr:row>
      <xdr:rowOff>48100</xdr:rowOff>
    </xdr:from>
    <xdr:to>
      <xdr:col>2</xdr:col>
      <xdr:colOff>762000</xdr:colOff>
      <xdr:row>3</xdr:row>
      <xdr:rowOff>762000</xdr:rowOff>
    </xdr:to>
    <xdr:pic>
      <xdr:nvPicPr>
        <xdr:cNvPr id="4" name="Kép 2" descr="wcrystal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1039" y="1912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</xdr:row>
      <xdr:rowOff>48100</xdr:rowOff>
    </xdr:from>
    <xdr:to>
      <xdr:col>2</xdr:col>
      <xdr:colOff>762000</xdr:colOff>
      <xdr:row>4</xdr:row>
      <xdr:rowOff>762000</xdr:rowOff>
    </xdr:to>
    <xdr:pic>
      <xdr:nvPicPr>
        <xdr:cNvPr id="6" name="Kép 3" descr="wcrystal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08658" y="2446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</xdr:row>
      <xdr:rowOff>48100</xdr:rowOff>
    </xdr:from>
    <xdr:to>
      <xdr:col>2</xdr:col>
      <xdr:colOff>762000</xdr:colOff>
      <xdr:row>5</xdr:row>
      <xdr:rowOff>762000</xdr:rowOff>
    </xdr:to>
    <xdr:pic>
      <xdr:nvPicPr>
        <xdr:cNvPr id="8" name="Kép 4" descr="wcrystal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16277" y="2979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</xdr:row>
      <xdr:rowOff>48100</xdr:rowOff>
    </xdr:from>
    <xdr:to>
      <xdr:col>2</xdr:col>
      <xdr:colOff>762000</xdr:colOff>
      <xdr:row>6</xdr:row>
      <xdr:rowOff>762000</xdr:rowOff>
    </xdr:to>
    <xdr:pic>
      <xdr:nvPicPr>
        <xdr:cNvPr id="10" name="Kép 5" descr="wcrystal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23896" y="3512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</xdr:row>
      <xdr:rowOff>48100</xdr:rowOff>
    </xdr:from>
    <xdr:to>
      <xdr:col>2</xdr:col>
      <xdr:colOff>762000</xdr:colOff>
      <xdr:row>7</xdr:row>
      <xdr:rowOff>762000</xdr:rowOff>
    </xdr:to>
    <xdr:pic>
      <xdr:nvPicPr>
        <xdr:cNvPr id="12" name="Kép 6" descr="wcrystal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515" y="4046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8</xdr:row>
      <xdr:rowOff>48100</xdr:rowOff>
    </xdr:from>
    <xdr:to>
      <xdr:col>2</xdr:col>
      <xdr:colOff>762000</xdr:colOff>
      <xdr:row>8</xdr:row>
      <xdr:rowOff>762000</xdr:rowOff>
    </xdr:to>
    <xdr:pic>
      <xdr:nvPicPr>
        <xdr:cNvPr id="14" name="Kép 7" descr="wcrystal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9134" y="4579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9</xdr:row>
      <xdr:rowOff>48100</xdr:rowOff>
    </xdr:from>
    <xdr:to>
      <xdr:col>2</xdr:col>
      <xdr:colOff>762000</xdr:colOff>
      <xdr:row>9</xdr:row>
      <xdr:rowOff>762000</xdr:rowOff>
    </xdr:to>
    <xdr:pic>
      <xdr:nvPicPr>
        <xdr:cNvPr id="16" name="Kép 8" descr="wcrystal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46753" y="5113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10</xdr:row>
      <xdr:rowOff>48100</xdr:rowOff>
    </xdr:from>
    <xdr:to>
      <xdr:col>2</xdr:col>
      <xdr:colOff>762000</xdr:colOff>
      <xdr:row>10</xdr:row>
      <xdr:rowOff>762000</xdr:rowOff>
    </xdr:to>
    <xdr:pic>
      <xdr:nvPicPr>
        <xdr:cNvPr id="18" name="Kép 9" descr="wcrystal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54372" y="5646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11</xdr:row>
      <xdr:rowOff>48100</xdr:rowOff>
    </xdr:from>
    <xdr:to>
      <xdr:col>2</xdr:col>
      <xdr:colOff>762000</xdr:colOff>
      <xdr:row>11</xdr:row>
      <xdr:rowOff>762000</xdr:rowOff>
    </xdr:to>
    <xdr:pic>
      <xdr:nvPicPr>
        <xdr:cNvPr id="20" name="Kép 10" descr="wcrystal1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61991" y="6179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12</xdr:row>
      <xdr:rowOff>48100</xdr:rowOff>
    </xdr:from>
    <xdr:to>
      <xdr:col>2</xdr:col>
      <xdr:colOff>762000</xdr:colOff>
      <xdr:row>12</xdr:row>
      <xdr:rowOff>762000</xdr:rowOff>
    </xdr:to>
    <xdr:pic>
      <xdr:nvPicPr>
        <xdr:cNvPr id="22" name="Kép 11" descr="wcrystal1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69610" y="6713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13</xdr:row>
      <xdr:rowOff>48100</xdr:rowOff>
    </xdr:from>
    <xdr:to>
      <xdr:col>2</xdr:col>
      <xdr:colOff>762000</xdr:colOff>
      <xdr:row>13</xdr:row>
      <xdr:rowOff>762000</xdr:rowOff>
    </xdr:to>
    <xdr:pic>
      <xdr:nvPicPr>
        <xdr:cNvPr id="24" name="Kép 12" descr="wcrystal1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77229" y="7246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14</xdr:row>
      <xdr:rowOff>48100</xdr:rowOff>
    </xdr:from>
    <xdr:to>
      <xdr:col>2</xdr:col>
      <xdr:colOff>762000</xdr:colOff>
      <xdr:row>14</xdr:row>
      <xdr:rowOff>762000</xdr:rowOff>
    </xdr:to>
    <xdr:pic>
      <xdr:nvPicPr>
        <xdr:cNvPr id="26" name="Kép 13" descr="wcrystal1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84848" y="7780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15</xdr:row>
      <xdr:rowOff>48100</xdr:rowOff>
    </xdr:from>
    <xdr:to>
      <xdr:col>2</xdr:col>
      <xdr:colOff>762000</xdr:colOff>
      <xdr:row>15</xdr:row>
      <xdr:rowOff>762000</xdr:rowOff>
    </xdr:to>
    <xdr:pic>
      <xdr:nvPicPr>
        <xdr:cNvPr id="28" name="Kép 14" descr="wcrystal1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92467" y="8313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16</xdr:row>
      <xdr:rowOff>48100</xdr:rowOff>
    </xdr:from>
    <xdr:to>
      <xdr:col>2</xdr:col>
      <xdr:colOff>762000</xdr:colOff>
      <xdr:row>16</xdr:row>
      <xdr:rowOff>762000</xdr:rowOff>
    </xdr:to>
    <xdr:pic>
      <xdr:nvPicPr>
        <xdr:cNvPr id="30" name="Kép 15" descr="wcrystal1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00086" y="8846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17</xdr:row>
      <xdr:rowOff>48100</xdr:rowOff>
    </xdr:from>
    <xdr:to>
      <xdr:col>2</xdr:col>
      <xdr:colOff>762000</xdr:colOff>
      <xdr:row>17</xdr:row>
      <xdr:rowOff>762000</xdr:rowOff>
    </xdr:to>
    <xdr:pic>
      <xdr:nvPicPr>
        <xdr:cNvPr id="32" name="Kép 16" descr="wcrystal1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07705" y="9380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18</xdr:row>
      <xdr:rowOff>48100</xdr:rowOff>
    </xdr:from>
    <xdr:to>
      <xdr:col>2</xdr:col>
      <xdr:colOff>762000</xdr:colOff>
      <xdr:row>18</xdr:row>
      <xdr:rowOff>762000</xdr:rowOff>
    </xdr:to>
    <xdr:pic>
      <xdr:nvPicPr>
        <xdr:cNvPr id="34" name="Kép 17" descr="wcrystal1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15324" y="9913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19</xdr:row>
      <xdr:rowOff>48100</xdr:rowOff>
    </xdr:from>
    <xdr:to>
      <xdr:col>2</xdr:col>
      <xdr:colOff>762000</xdr:colOff>
      <xdr:row>19</xdr:row>
      <xdr:rowOff>762000</xdr:rowOff>
    </xdr:to>
    <xdr:pic>
      <xdr:nvPicPr>
        <xdr:cNvPr id="36" name="Kép 18" descr="wcrystal1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2943" y="10447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20</xdr:row>
      <xdr:rowOff>48100</xdr:rowOff>
    </xdr:from>
    <xdr:to>
      <xdr:col>2</xdr:col>
      <xdr:colOff>762000</xdr:colOff>
      <xdr:row>20</xdr:row>
      <xdr:rowOff>762000</xdr:rowOff>
    </xdr:to>
    <xdr:pic>
      <xdr:nvPicPr>
        <xdr:cNvPr id="38" name="Kép 19" descr="wcrystal1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30562" y="10980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21</xdr:row>
      <xdr:rowOff>48100</xdr:rowOff>
    </xdr:from>
    <xdr:to>
      <xdr:col>2</xdr:col>
      <xdr:colOff>762000</xdr:colOff>
      <xdr:row>21</xdr:row>
      <xdr:rowOff>762000</xdr:rowOff>
    </xdr:to>
    <xdr:pic>
      <xdr:nvPicPr>
        <xdr:cNvPr id="40" name="Kép 20" descr="wcrystal2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38181" y="11513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22</xdr:row>
      <xdr:rowOff>48100</xdr:rowOff>
    </xdr:from>
    <xdr:to>
      <xdr:col>2</xdr:col>
      <xdr:colOff>762000</xdr:colOff>
      <xdr:row>22</xdr:row>
      <xdr:rowOff>762000</xdr:rowOff>
    </xdr:to>
    <xdr:pic>
      <xdr:nvPicPr>
        <xdr:cNvPr id="42" name="Kép 21" descr="wcrystal2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845800" y="12047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23</xdr:row>
      <xdr:rowOff>48100</xdr:rowOff>
    </xdr:from>
    <xdr:to>
      <xdr:col>2</xdr:col>
      <xdr:colOff>762000</xdr:colOff>
      <xdr:row>23</xdr:row>
      <xdr:rowOff>762000</xdr:rowOff>
    </xdr:to>
    <xdr:pic>
      <xdr:nvPicPr>
        <xdr:cNvPr id="44" name="Kép 22" descr="wcrystal2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853419" y="12580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24</xdr:row>
      <xdr:rowOff>48100</xdr:rowOff>
    </xdr:from>
    <xdr:to>
      <xdr:col>2</xdr:col>
      <xdr:colOff>762000</xdr:colOff>
      <xdr:row>24</xdr:row>
      <xdr:rowOff>762000</xdr:rowOff>
    </xdr:to>
    <xdr:pic>
      <xdr:nvPicPr>
        <xdr:cNvPr id="46" name="Kép 23" descr="wcrystal2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61038" y="13114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25</xdr:row>
      <xdr:rowOff>48100</xdr:rowOff>
    </xdr:from>
    <xdr:to>
      <xdr:col>2</xdr:col>
      <xdr:colOff>762000</xdr:colOff>
      <xdr:row>25</xdr:row>
      <xdr:rowOff>762000</xdr:rowOff>
    </xdr:to>
    <xdr:pic>
      <xdr:nvPicPr>
        <xdr:cNvPr id="48" name="Kép 24" descr="wcrystal2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68657" y="13647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26</xdr:row>
      <xdr:rowOff>48100</xdr:rowOff>
    </xdr:from>
    <xdr:to>
      <xdr:col>2</xdr:col>
      <xdr:colOff>762000</xdr:colOff>
      <xdr:row>26</xdr:row>
      <xdr:rowOff>762000</xdr:rowOff>
    </xdr:to>
    <xdr:pic>
      <xdr:nvPicPr>
        <xdr:cNvPr id="50" name="Kép 25" descr="wcrystal2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76276" y="14180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27</xdr:row>
      <xdr:rowOff>48100</xdr:rowOff>
    </xdr:from>
    <xdr:to>
      <xdr:col>2</xdr:col>
      <xdr:colOff>762000</xdr:colOff>
      <xdr:row>27</xdr:row>
      <xdr:rowOff>762000</xdr:rowOff>
    </xdr:to>
    <xdr:pic>
      <xdr:nvPicPr>
        <xdr:cNvPr id="52" name="Kép 26" descr="wcrystal2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83895" y="14714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28</xdr:row>
      <xdr:rowOff>48100</xdr:rowOff>
    </xdr:from>
    <xdr:to>
      <xdr:col>2</xdr:col>
      <xdr:colOff>762000</xdr:colOff>
      <xdr:row>28</xdr:row>
      <xdr:rowOff>762000</xdr:rowOff>
    </xdr:to>
    <xdr:pic>
      <xdr:nvPicPr>
        <xdr:cNvPr id="54" name="Kép 27" descr="wcrystal2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891514" y="15247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29</xdr:row>
      <xdr:rowOff>48100</xdr:rowOff>
    </xdr:from>
    <xdr:to>
      <xdr:col>2</xdr:col>
      <xdr:colOff>762000</xdr:colOff>
      <xdr:row>29</xdr:row>
      <xdr:rowOff>762000</xdr:rowOff>
    </xdr:to>
    <xdr:pic>
      <xdr:nvPicPr>
        <xdr:cNvPr id="56" name="Kép 28" descr="wcrystal2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899133" y="15781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30</xdr:row>
      <xdr:rowOff>48100</xdr:rowOff>
    </xdr:from>
    <xdr:to>
      <xdr:col>2</xdr:col>
      <xdr:colOff>762000</xdr:colOff>
      <xdr:row>30</xdr:row>
      <xdr:rowOff>762000</xdr:rowOff>
    </xdr:to>
    <xdr:pic>
      <xdr:nvPicPr>
        <xdr:cNvPr id="58" name="Kép 29" descr="wcrystal2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06752" y="16314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31</xdr:row>
      <xdr:rowOff>48100</xdr:rowOff>
    </xdr:from>
    <xdr:to>
      <xdr:col>2</xdr:col>
      <xdr:colOff>762000</xdr:colOff>
      <xdr:row>31</xdr:row>
      <xdr:rowOff>762000</xdr:rowOff>
    </xdr:to>
    <xdr:pic>
      <xdr:nvPicPr>
        <xdr:cNvPr id="60" name="Kép 30" descr="wcrystal3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914371" y="16847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32</xdr:row>
      <xdr:rowOff>48100</xdr:rowOff>
    </xdr:from>
    <xdr:to>
      <xdr:col>2</xdr:col>
      <xdr:colOff>762000</xdr:colOff>
      <xdr:row>32</xdr:row>
      <xdr:rowOff>762000</xdr:rowOff>
    </xdr:to>
    <xdr:pic>
      <xdr:nvPicPr>
        <xdr:cNvPr id="62" name="Kép 31" descr="wcrystal3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21990" y="17381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33</xdr:row>
      <xdr:rowOff>48100</xdr:rowOff>
    </xdr:from>
    <xdr:to>
      <xdr:col>2</xdr:col>
      <xdr:colOff>762000</xdr:colOff>
      <xdr:row>33</xdr:row>
      <xdr:rowOff>762000</xdr:rowOff>
    </xdr:to>
    <xdr:pic>
      <xdr:nvPicPr>
        <xdr:cNvPr id="64" name="Kép 32" descr="wcrystal3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929609" y="17914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34</xdr:row>
      <xdr:rowOff>48100</xdr:rowOff>
    </xdr:from>
    <xdr:to>
      <xdr:col>2</xdr:col>
      <xdr:colOff>762000</xdr:colOff>
      <xdr:row>34</xdr:row>
      <xdr:rowOff>762000</xdr:rowOff>
    </xdr:to>
    <xdr:pic>
      <xdr:nvPicPr>
        <xdr:cNvPr id="66" name="Kép 33" descr="wcrystal3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937228" y="18448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35</xdr:row>
      <xdr:rowOff>48100</xdr:rowOff>
    </xdr:from>
    <xdr:to>
      <xdr:col>2</xdr:col>
      <xdr:colOff>762000</xdr:colOff>
      <xdr:row>35</xdr:row>
      <xdr:rowOff>762000</xdr:rowOff>
    </xdr:to>
    <xdr:pic>
      <xdr:nvPicPr>
        <xdr:cNvPr id="68" name="Kép 34" descr="wcrystal3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944847" y="18981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36</xdr:row>
      <xdr:rowOff>48100</xdr:rowOff>
    </xdr:from>
    <xdr:to>
      <xdr:col>2</xdr:col>
      <xdr:colOff>762000</xdr:colOff>
      <xdr:row>36</xdr:row>
      <xdr:rowOff>762000</xdr:rowOff>
    </xdr:to>
    <xdr:pic>
      <xdr:nvPicPr>
        <xdr:cNvPr id="70" name="Kép 35" descr="wcrystal3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952466" y="19514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37</xdr:row>
      <xdr:rowOff>48100</xdr:rowOff>
    </xdr:from>
    <xdr:to>
      <xdr:col>2</xdr:col>
      <xdr:colOff>762000</xdr:colOff>
      <xdr:row>37</xdr:row>
      <xdr:rowOff>762000</xdr:rowOff>
    </xdr:to>
    <xdr:pic>
      <xdr:nvPicPr>
        <xdr:cNvPr id="72" name="Kép 36" descr="wcrystal3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960085" y="20048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38</xdr:row>
      <xdr:rowOff>48100</xdr:rowOff>
    </xdr:from>
    <xdr:to>
      <xdr:col>2</xdr:col>
      <xdr:colOff>762000</xdr:colOff>
      <xdr:row>38</xdr:row>
      <xdr:rowOff>762000</xdr:rowOff>
    </xdr:to>
    <xdr:pic>
      <xdr:nvPicPr>
        <xdr:cNvPr id="74" name="Kép 37" descr="wcrystal3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967704" y="20581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39</xdr:row>
      <xdr:rowOff>48100</xdr:rowOff>
    </xdr:from>
    <xdr:to>
      <xdr:col>2</xdr:col>
      <xdr:colOff>762000</xdr:colOff>
      <xdr:row>39</xdr:row>
      <xdr:rowOff>762000</xdr:rowOff>
    </xdr:to>
    <xdr:pic>
      <xdr:nvPicPr>
        <xdr:cNvPr id="76" name="Kép 38" descr="wcrystal3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975323" y="21115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40</xdr:row>
      <xdr:rowOff>48100</xdr:rowOff>
    </xdr:from>
    <xdr:to>
      <xdr:col>2</xdr:col>
      <xdr:colOff>762000</xdr:colOff>
      <xdr:row>40</xdr:row>
      <xdr:rowOff>762000</xdr:rowOff>
    </xdr:to>
    <xdr:pic>
      <xdr:nvPicPr>
        <xdr:cNvPr id="78" name="Kép 39" descr="wcrystal3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982942" y="21648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41</xdr:row>
      <xdr:rowOff>48100</xdr:rowOff>
    </xdr:from>
    <xdr:to>
      <xdr:col>2</xdr:col>
      <xdr:colOff>762000</xdr:colOff>
      <xdr:row>41</xdr:row>
      <xdr:rowOff>762000</xdr:rowOff>
    </xdr:to>
    <xdr:pic>
      <xdr:nvPicPr>
        <xdr:cNvPr id="80" name="Kép 40" descr="wcrystal4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990561" y="22181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42</xdr:row>
      <xdr:rowOff>48100</xdr:rowOff>
    </xdr:from>
    <xdr:to>
      <xdr:col>2</xdr:col>
      <xdr:colOff>762000</xdr:colOff>
      <xdr:row>42</xdr:row>
      <xdr:rowOff>762000</xdr:rowOff>
    </xdr:to>
    <xdr:pic>
      <xdr:nvPicPr>
        <xdr:cNvPr id="82" name="Kép 41" descr="wcrystal4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998180" y="22715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43</xdr:row>
      <xdr:rowOff>48100</xdr:rowOff>
    </xdr:from>
    <xdr:to>
      <xdr:col>2</xdr:col>
      <xdr:colOff>762000</xdr:colOff>
      <xdr:row>43</xdr:row>
      <xdr:rowOff>762000</xdr:rowOff>
    </xdr:to>
    <xdr:pic>
      <xdr:nvPicPr>
        <xdr:cNvPr id="84" name="Kép 42" descr="wcrystal4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005799" y="23248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44</xdr:row>
      <xdr:rowOff>48100</xdr:rowOff>
    </xdr:from>
    <xdr:to>
      <xdr:col>2</xdr:col>
      <xdr:colOff>762000</xdr:colOff>
      <xdr:row>44</xdr:row>
      <xdr:rowOff>762000</xdr:rowOff>
    </xdr:to>
    <xdr:pic>
      <xdr:nvPicPr>
        <xdr:cNvPr id="86" name="Kép 43" descr="wcrystal4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013418" y="23782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45</xdr:row>
      <xdr:rowOff>48100</xdr:rowOff>
    </xdr:from>
    <xdr:to>
      <xdr:col>2</xdr:col>
      <xdr:colOff>762000</xdr:colOff>
      <xdr:row>45</xdr:row>
      <xdr:rowOff>762000</xdr:rowOff>
    </xdr:to>
    <xdr:pic>
      <xdr:nvPicPr>
        <xdr:cNvPr id="88" name="Kép 44" descr="wcrystal4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021037" y="24315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46</xdr:row>
      <xdr:rowOff>48100</xdr:rowOff>
    </xdr:from>
    <xdr:to>
      <xdr:col>2</xdr:col>
      <xdr:colOff>762000</xdr:colOff>
      <xdr:row>46</xdr:row>
      <xdr:rowOff>762000</xdr:rowOff>
    </xdr:to>
    <xdr:pic>
      <xdr:nvPicPr>
        <xdr:cNvPr id="90" name="Kép 45" descr="wcrystal4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028656" y="24848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47</xdr:row>
      <xdr:rowOff>48100</xdr:rowOff>
    </xdr:from>
    <xdr:to>
      <xdr:col>2</xdr:col>
      <xdr:colOff>762000</xdr:colOff>
      <xdr:row>47</xdr:row>
      <xdr:rowOff>762000</xdr:rowOff>
    </xdr:to>
    <xdr:pic>
      <xdr:nvPicPr>
        <xdr:cNvPr id="92" name="Kép 46" descr="wcrystal4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036275" y="25382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48</xdr:row>
      <xdr:rowOff>48100</xdr:rowOff>
    </xdr:from>
    <xdr:to>
      <xdr:col>2</xdr:col>
      <xdr:colOff>762000</xdr:colOff>
      <xdr:row>48</xdr:row>
      <xdr:rowOff>762000</xdr:rowOff>
    </xdr:to>
    <xdr:pic>
      <xdr:nvPicPr>
        <xdr:cNvPr id="94" name="Kép 47" descr="wcrystal4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043894" y="25915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49</xdr:row>
      <xdr:rowOff>48100</xdr:rowOff>
    </xdr:from>
    <xdr:to>
      <xdr:col>2</xdr:col>
      <xdr:colOff>762000</xdr:colOff>
      <xdr:row>49</xdr:row>
      <xdr:rowOff>762000</xdr:rowOff>
    </xdr:to>
    <xdr:pic>
      <xdr:nvPicPr>
        <xdr:cNvPr id="96" name="Kép 48" descr="wcrystal4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051513" y="26449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50</xdr:row>
      <xdr:rowOff>48100</xdr:rowOff>
    </xdr:from>
    <xdr:to>
      <xdr:col>2</xdr:col>
      <xdr:colOff>762000</xdr:colOff>
      <xdr:row>50</xdr:row>
      <xdr:rowOff>762000</xdr:rowOff>
    </xdr:to>
    <xdr:pic>
      <xdr:nvPicPr>
        <xdr:cNvPr id="98" name="Kép 49" descr="wcrystal4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059132" y="26982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51</xdr:row>
      <xdr:rowOff>48100</xdr:rowOff>
    </xdr:from>
    <xdr:to>
      <xdr:col>2</xdr:col>
      <xdr:colOff>762000</xdr:colOff>
      <xdr:row>51</xdr:row>
      <xdr:rowOff>762000</xdr:rowOff>
    </xdr:to>
    <xdr:pic>
      <xdr:nvPicPr>
        <xdr:cNvPr id="100" name="Kép 50" descr="wcrystal5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066751" y="27515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52</xdr:row>
      <xdr:rowOff>48100</xdr:rowOff>
    </xdr:from>
    <xdr:to>
      <xdr:col>2</xdr:col>
      <xdr:colOff>762000</xdr:colOff>
      <xdr:row>52</xdr:row>
      <xdr:rowOff>762000</xdr:rowOff>
    </xdr:to>
    <xdr:pic>
      <xdr:nvPicPr>
        <xdr:cNvPr id="102" name="Kép 51" descr="wcrystal5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074370" y="28049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53</xdr:row>
      <xdr:rowOff>48100</xdr:rowOff>
    </xdr:from>
    <xdr:to>
      <xdr:col>2</xdr:col>
      <xdr:colOff>762000</xdr:colOff>
      <xdr:row>53</xdr:row>
      <xdr:rowOff>762000</xdr:rowOff>
    </xdr:to>
    <xdr:pic>
      <xdr:nvPicPr>
        <xdr:cNvPr id="104" name="Kép 52" descr="wcrystal5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081989" y="28582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54</xdr:row>
      <xdr:rowOff>48100</xdr:rowOff>
    </xdr:from>
    <xdr:to>
      <xdr:col>2</xdr:col>
      <xdr:colOff>762000</xdr:colOff>
      <xdr:row>54</xdr:row>
      <xdr:rowOff>762000</xdr:rowOff>
    </xdr:to>
    <xdr:pic>
      <xdr:nvPicPr>
        <xdr:cNvPr id="106" name="Kép 53" descr="wcrystal5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089608" y="29116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55</xdr:row>
      <xdr:rowOff>48100</xdr:rowOff>
    </xdr:from>
    <xdr:to>
      <xdr:col>2</xdr:col>
      <xdr:colOff>762000</xdr:colOff>
      <xdr:row>55</xdr:row>
      <xdr:rowOff>762000</xdr:rowOff>
    </xdr:to>
    <xdr:pic>
      <xdr:nvPicPr>
        <xdr:cNvPr id="108" name="Kép 54" descr="wcrystal5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097227" y="29649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56</xdr:row>
      <xdr:rowOff>48100</xdr:rowOff>
    </xdr:from>
    <xdr:to>
      <xdr:col>2</xdr:col>
      <xdr:colOff>762000</xdr:colOff>
      <xdr:row>56</xdr:row>
      <xdr:rowOff>762000</xdr:rowOff>
    </xdr:to>
    <xdr:pic>
      <xdr:nvPicPr>
        <xdr:cNvPr id="110" name="Kép 55" descr="wcrystal5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104846" y="30182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57</xdr:row>
      <xdr:rowOff>48100</xdr:rowOff>
    </xdr:from>
    <xdr:to>
      <xdr:col>2</xdr:col>
      <xdr:colOff>762000</xdr:colOff>
      <xdr:row>57</xdr:row>
      <xdr:rowOff>762000</xdr:rowOff>
    </xdr:to>
    <xdr:pic>
      <xdr:nvPicPr>
        <xdr:cNvPr id="112" name="Kép 56" descr="wcrystal5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112465" y="30716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58</xdr:row>
      <xdr:rowOff>0</xdr:rowOff>
    </xdr:from>
    <xdr:to>
      <xdr:col>2</xdr:col>
      <xdr:colOff>762000</xdr:colOff>
      <xdr:row>58</xdr:row>
      <xdr:rowOff>713900</xdr:rowOff>
    </xdr:to>
    <xdr:pic>
      <xdr:nvPicPr>
        <xdr:cNvPr id="114" name="Kép 57" descr="wcrystal5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120084" y="31249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58</xdr:row>
      <xdr:rowOff>48100</xdr:rowOff>
    </xdr:from>
    <xdr:to>
      <xdr:col>2</xdr:col>
      <xdr:colOff>762000</xdr:colOff>
      <xdr:row>58</xdr:row>
      <xdr:rowOff>762000</xdr:rowOff>
    </xdr:to>
    <xdr:pic>
      <xdr:nvPicPr>
        <xdr:cNvPr id="116" name="Kép 58" descr="wcrystal5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127703" y="31783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59</xdr:row>
      <xdr:rowOff>48100</xdr:rowOff>
    </xdr:from>
    <xdr:to>
      <xdr:col>2</xdr:col>
      <xdr:colOff>762000</xdr:colOff>
      <xdr:row>59</xdr:row>
      <xdr:rowOff>762000</xdr:rowOff>
    </xdr:to>
    <xdr:pic>
      <xdr:nvPicPr>
        <xdr:cNvPr id="118" name="Kép 59" descr="wcrystal5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135322" y="32316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60</xdr:row>
      <xdr:rowOff>48100</xdr:rowOff>
    </xdr:from>
    <xdr:to>
      <xdr:col>2</xdr:col>
      <xdr:colOff>762000</xdr:colOff>
      <xdr:row>60</xdr:row>
      <xdr:rowOff>762000</xdr:rowOff>
    </xdr:to>
    <xdr:pic>
      <xdr:nvPicPr>
        <xdr:cNvPr id="120" name="Kép 60" descr="wcrystal6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1142941" y="32849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61</xdr:row>
      <xdr:rowOff>48100</xdr:rowOff>
    </xdr:from>
    <xdr:to>
      <xdr:col>2</xdr:col>
      <xdr:colOff>762000</xdr:colOff>
      <xdr:row>61</xdr:row>
      <xdr:rowOff>762000</xdr:rowOff>
    </xdr:to>
    <xdr:pic>
      <xdr:nvPicPr>
        <xdr:cNvPr id="122" name="Kép 61" descr="wcrystal6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150560" y="33383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62</xdr:row>
      <xdr:rowOff>48100</xdr:rowOff>
    </xdr:from>
    <xdr:to>
      <xdr:col>2</xdr:col>
      <xdr:colOff>762000</xdr:colOff>
      <xdr:row>62</xdr:row>
      <xdr:rowOff>762000</xdr:rowOff>
    </xdr:to>
    <xdr:pic>
      <xdr:nvPicPr>
        <xdr:cNvPr id="124" name="Kép 62" descr="wcrystal6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158179" y="33916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63</xdr:row>
      <xdr:rowOff>48100</xdr:rowOff>
    </xdr:from>
    <xdr:to>
      <xdr:col>2</xdr:col>
      <xdr:colOff>762000</xdr:colOff>
      <xdr:row>63</xdr:row>
      <xdr:rowOff>762000</xdr:rowOff>
    </xdr:to>
    <xdr:pic>
      <xdr:nvPicPr>
        <xdr:cNvPr id="126" name="Kép 63" descr="wcrystal6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1165798" y="34450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64</xdr:row>
      <xdr:rowOff>48100</xdr:rowOff>
    </xdr:from>
    <xdr:to>
      <xdr:col>2</xdr:col>
      <xdr:colOff>762000</xdr:colOff>
      <xdr:row>64</xdr:row>
      <xdr:rowOff>762000</xdr:rowOff>
    </xdr:to>
    <xdr:pic>
      <xdr:nvPicPr>
        <xdr:cNvPr id="128" name="Kép 64" descr="wcrystal6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173417" y="34983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65</xdr:row>
      <xdr:rowOff>48100</xdr:rowOff>
    </xdr:from>
    <xdr:to>
      <xdr:col>2</xdr:col>
      <xdr:colOff>762000</xdr:colOff>
      <xdr:row>65</xdr:row>
      <xdr:rowOff>762000</xdr:rowOff>
    </xdr:to>
    <xdr:pic>
      <xdr:nvPicPr>
        <xdr:cNvPr id="130" name="Kép 65" descr="wcrystal6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181036" y="35516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66</xdr:row>
      <xdr:rowOff>48100</xdr:rowOff>
    </xdr:from>
    <xdr:to>
      <xdr:col>2</xdr:col>
      <xdr:colOff>762000</xdr:colOff>
      <xdr:row>66</xdr:row>
      <xdr:rowOff>762000</xdr:rowOff>
    </xdr:to>
    <xdr:pic>
      <xdr:nvPicPr>
        <xdr:cNvPr id="132" name="Kép 66" descr="wcrystal6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188655" y="36050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67</xdr:row>
      <xdr:rowOff>48100</xdr:rowOff>
    </xdr:from>
    <xdr:to>
      <xdr:col>2</xdr:col>
      <xdr:colOff>762000</xdr:colOff>
      <xdr:row>67</xdr:row>
      <xdr:rowOff>762000</xdr:rowOff>
    </xdr:to>
    <xdr:pic>
      <xdr:nvPicPr>
        <xdr:cNvPr id="134" name="Kép 67" descr="wcrystal6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196274" y="36583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68</xdr:row>
      <xdr:rowOff>48100</xdr:rowOff>
    </xdr:from>
    <xdr:to>
      <xdr:col>2</xdr:col>
      <xdr:colOff>762000</xdr:colOff>
      <xdr:row>68</xdr:row>
      <xdr:rowOff>762000</xdr:rowOff>
    </xdr:to>
    <xdr:pic>
      <xdr:nvPicPr>
        <xdr:cNvPr id="136" name="Kép 68" descr="wcrystal6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203893" y="37117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69</xdr:row>
      <xdr:rowOff>48100</xdr:rowOff>
    </xdr:from>
    <xdr:to>
      <xdr:col>2</xdr:col>
      <xdr:colOff>762000</xdr:colOff>
      <xdr:row>69</xdr:row>
      <xdr:rowOff>762000</xdr:rowOff>
    </xdr:to>
    <xdr:pic>
      <xdr:nvPicPr>
        <xdr:cNvPr id="138" name="Kép 69" descr="wcrystal6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1211512" y="37650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70</xdr:row>
      <xdr:rowOff>48100</xdr:rowOff>
    </xdr:from>
    <xdr:to>
      <xdr:col>2</xdr:col>
      <xdr:colOff>762000</xdr:colOff>
      <xdr:row>70</xdr:row>
      <xdr:rowOff>762000</xdr:rowOff>
    </xdr:to>
    <xdr:pic>
      <xdr:nvPicPr>
        <xdr:cNvPr id="140" name="Kép 70" descr="wcrystal7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219131" y="38183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1</xdr:row>
      <xdr:rowOff>0</xdr:rowOff>
    </xdr:to>
    <xdr:pic>
      <xdr:nvPicPr>
        <xdr:cNvPr id="141" name="fejléc" descr="wcrystal fejléckép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0"/>
          <a:ext cx="9572625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topLeftCell="A57" workbookViewId="0">
      <selection activeCell="D60" sqref="D60"/>
    </sheetView>
  </sheetViews>
  <sheetFormatPr defaultRowHeight="63" customHeight="1" x14ac:dyDescent="0.25"/>
  <cols>
    <col min="1" max="1" width="16.7109375" bestFit="1" customWidth="1"/>
    <col min="2" max="2" width="18" bestFit="1" customWidth="1"/>
    <col min="3" max="3" width="13" customWidth="1"/>
    <col min="4" max="4" width="48.5703125" bestFit="1" customWidth="1"/>
    <col min="5" max="5" width="14.140625" style="5" bestFit="1" customWidth="1"/>
    <col min="6" max="6" width="20.42578125" bestFit="1" customWidth="1"/>
    <col min="7" max="7" width="21.140625" bestFit="1" customWidth="1"/>
    <col min="8" max="10" width="22.7109375" bestFit="1" customWidth="1"/>
  </cols>
  <sheetData>
    <row r="1" spans="1:9" ht="33" customHeight="1" x14ac:dyDescent="0.25">
      <c r="G1" s="6" t="s">
        <v>9</v>
      </c>
      <c r="H1" s="7"/>
      <c r="I1" s="7"/>
    </row>
    <row r="2" spans="1:9" ht="14.6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4</v>
      </c>
      <c r="F2" s="1" t="s">
        <v>5</v>
      </c>
      <c r="G2" s="8" t="s">
        <v>6</v>
      </c>
      <c r="H2" s="1" t="s">
        <v>7</v>
      </c>
      <c r="I2" s="1" t="s">
        <v>8</v>
      </c>
    </row>
    <row r="3" spans="1:9" ht="63" customHeight="1" x14ac:dyDescent="0.25">
      <c r="A3" s="2" t="s">
        <v>10</v>
      </c>
      <c r="B3" s="2" t="s">
        <v>11</v>
      </c>
      <c r="C3" s="2"/>
      <c r="D3" s="2" t="s">
        <v>12</v>
      </c>
      <c r="E3" s="4" t="s">
        <v>13</v>
      </c>
      <c r="F3" s="2">
        <v>7424.15</v>
      </c>
      <c r="G3" s="2">
        <f t="shared" ref="G3:G34" si="0">ROUND(F3-(F3*$G$2),2)</f>
        <v>5196.91</v>
      </c>
      <c r="H3" s="2">
        <v>1</v>
      </c>
      <c r="I3" s="2">
        <f t="shared" ref="I3:I34" si="1">G3*H3</f>
        <v>5196.91</v>
      </c>
    </row>
    <row r="4" spans="1:9" ht="63" customHeight="1" x14ac:dyDescent="0.25">
      <c r="A4" s="2" t="s">
        <v>14</v>
      </c>
      <c r="B4" s="2" t="s">
        <v>15</v>
      </c>
      <c r="C4" s="2"/>
      <c r="D4" s="2" t="s">
        <v>16</v>
      </c>
      <c r="E4" s="4" t="s">
        <v>17</v>
      </c>
      <c r="F4" s="2">
        <v>1682.03</v>
      </c>
      <c r="G4" s="2">
        <f t="shared" si="0"/>
        <v>1177.42</v>
      </c>
      <c r="H4" s="2">
        <v>1</v>
      </c>
      <c r="I4" s="2">
        <f t="shared" si="1"/>
        <v>1177.42</v>
      </c>
    </row>
    <row r="5" spans="1:9" ht="63" customHeight="1" x14ac:dyDescent="0.25">
      <c r="A5" s="2" t="s">
        <v>18</v>
      </c>
      <c r="B5" s="2" t="s">
        <v>19</v>
      </c>
      <c r="C5" s="2"/>
      <c r="D5" s="2" t="s">
        <v>20</v>
      </c>
      <c r="E5" s="4" t="s">
        <v>21</v>
      </c>
      <c r="F5" s="2">
        <v>2612.9499999999998</v>
      </c>
      <c r="G5" s="2">
        <f t="shared" si="0"/>
        <v>1829.07</v>
      </c>
      <c r="H5" s="2">
        <v>1</v>
      </c>
      <c r="I5" s="2">
        <f t="shared" si="1"/>
        <v>1829.07</v>
      </c>
    </row>
    <row r="6" spans="1:9" ht="63" customHeight="1" x14ac:dyDescent="0.25">
      <c r="A6" s="2" t="s">
        <v>22</v>
      </c>
      <c r="B6" s="2" t="s">
        <v>23</v>
      </c>
      <c r="C6" s="2"/>
      <c r="D6" s="2" t="s">
        <v>24</v>
      </c>
      <c r="E6" s="4" t="s">
        <v>25</v>
      </c>
      <c r="F6" s="2">
        <v>5121.5</v>
      </c>
      <c r="G6" s="2">
        <f t="shared" si="0"/>
        <v>3585.05</v>
      </c>
      <c r="H6" s="2">
        <v>1</v>
      </c>
      <c r="I6" s="2">
        <f t="shared" si="1"/>
        <v>3585.05</v>
      </c>
    </row>
    <row r="7" spans="1:9" ht="63" customHeight="1" x14ac:dyDescent="0.25">
      <c r="A7" s="2" t="s">
        <v>26</v>
      </c>
      <c r="B7" s="2" t="s">
        <v>27</v>
      </c>
      <c r="C7" s="2"/>
      <c r="D7" s="2" t="s">
        <v>28</v>
      </c>
      <c r="E7" s="4" t="s">
        <v>29</v>
      </c>
      <c r="F7" s="2">
        <v>3462.07</v>
      </c>
      <c r="G7" s="2">
        <f t="shared" si="0"/>
        <v>2423.4499999999998</v>
      </c>
      <c r="H7" s="2">
        <v>1</v>
      </c>
      <c r="I7" s="2">
        <f t="shared" si="1"/>
        <v>2423.4499999999998</v>
      </c>
    </row>
    <row r="8" spans="1:9" ht="63" customHeight="1" x14ac:dyDescent="0.25">
      <c r="A8" s="2" t="s">
        <v>30</v>
      </c>
      <c r="B8" s="2" t="s">
        <v>31</v>
      </c>
      <c r="C8" s="2"/>
      <c r="D8" s="2" t="s">
        <v>32</v>
      </c>
      <c r="E8" s="4" t="s">
        <v>33</v>
      </c>
      <c r="F8" s="2">
        <v>3259.57</v>
      </c>
      <c r="G8" s="2">
        <f t="shared" si="0"/>
        <v>2281.6999999999998</v>
      </c>
      <c r="H8" s="2">
        <v>1</v>
      </c>
      <c r="I8" s="2">
        <f t="shared" si="1"/>
        <v>2281.6999999999998</v>
      </c>
    </row>
    <row r="9" spans="1:9" ht="63" customHeight="1" x14ac:dyDescent="0.25">
      <c r="A9" s="2" t="s">
        <v>34</v>
      </c>
      <c r="B9" s="2" t="s">
        <v>35</v>
      </c>
      <c r="C9" s="2"/>
      <c r="D9" s="2" t="s">
        <v>36</v>
      </c>
      <c r="E9" s="4" t="s">
        <v>37</v>
      </c>
      <c r="F9" s="2">
        <v>3780.08</v>
      </c>
      <c r="G9" s="2">
        <f t="shared" si="0"/>
        <v>2646.06</v>
      </c>
      <c r="H9" s="2">
        <v>1</v>
      </c>
      <c r="I9" s="2">
        <f t="shared" si="1"/>
        <v>2646.06</v>
      </c>
    </row>
    <row r="10" spans="1:9" ht="63" customHeight="1" x14ac:dyDescent="0.25">
      <c r="A10" s="2" t="s">
        <v>38</v>
      </c>
      <c r="B10" s="2" t="s">
        <v>39</v>
      </c>
      <c r="C10" s="2"/>
      <c r="D10" s="2" t="s">
        <v>40</v>
      </c>
      <c r="E10" s="4" t="s">
        <v>41</v>
      </c>
      <c r="F10" s="2">
        <v>8134.66</v>
      </c>
      <c r="G10" s="2">
        <f t="shared" si="0"/>
        <v>5694.26</v>
      </c>
      <c r="H10" s="2">
        <v>1</v>
      </c>
      <c r="I10" s="2">
        <f t="shared" si="1"/>
        <v>5694.26</v>
      </c>
    </row>
    <row r="11" spans="1:9" ht="63" customHeight="1" x14ac:dyDescent="0.25">
      <c r="A11" s="2" t="s">
        <v>42</v>
      </c>
      <c r="B11" s="2" t="s">
        <v>43</v>
      </c>
      <c r="C11" s="2"/>
      <c r="D11" s="2" t="s">
        <v>44</v>
      </c>
      <c r="E11" s="4" t="s">
        <v>45</v>
      </c>
      <c r="F11" s="2">
        <v>5553.11</v>
      </c>
      <c r="G11" s="2">
        <f t="shared" si="0"/>
        <v>3887.18</v>
      </c>
      <c r="H11" s="2">
        <v>1</v>
      </c>
      <c r="I11" s="2">
        <f t="shared" si="1"/>
        <v>3887.18</v>
      </c>
    </row>
    <row r="12" spans="1:9" ht="63" customHeight="1" x14ac:dyDescent="0.25">
      <c r="A12" s="2" t="s">
        <v>46</v>
      </c>
      <c r="B12" s="2" t="s">
        <v>47</v>
      </c>
      <c r="C12" s="2"/>
      <c r="D12" s="2" t="s">
        <v>48</v>
      </c>
      <c r="E12" s="4" t="s">
        <v>49</v>
      </c>
      <c r="F12" s="2">
        <v>3723.07</v>
      </c>
      <c r="G12" s="2">
        <f t="shared" si="0"/>
        <v>2606.15</v>
      </c>
      <c r="H12" s="2">
        <v>1</v>
      </c>
      <c r="I12" s="2">
        <f t="shared" si="1"/>
        <v>2606.15</v>
      </c>
    </row>
    <row r="13" spans="1:9" ht="63" customHeight="1" x14ac:dyDescent="0.25">
      <c r="A13" s="2" t="s">
        <v>50</v>
      </c>
      <c r="B13" s="2" t="s">
        <v>51</v>
      </c>
      <c r="C13" s="2"/>
      <c r="D13" s="2" t="s">
        <v>52</v>
      </c>
      <c r="E13" s="4" t="s">
        <v>53</v>
      </c>
      <c r="F13" s="2">
        <v>2529.0500000000002</v>
      </c>
      <c r="G13" s="2">
        <f t="shared" si="0"/>
        <v>1770.34</v>
      </c>
      <c r="H13" s="2">
        <v>1</v>
      </c>
      <c r="I13" s="2">
        <f t="shared" si="1"/>
        <v>1770.34</v>
      </c>
    </row>
    <row r="14" spans="1:9" ht="63" customHeight="1" x14ac:dyDescent="0.25">
      <c r="A14" s="2" t="s">
        <v>54</v>
      </c>
      <c r="B14" s="2" t="s">
        <v>55</v>
      </c>
      <c r="C14" s="2"/>
      <c r="D14" s="2" t="s">
        <v>56</v>
      </c>
      <c r="E14" s="4" t="s">
        <v>57</v>
      </c>
      <c r="F14" s="2">
        <v>4380.09</v>
      </c>
      <c r="G14" s="2">
        <f t="shared" si="0"/>
        <v>3066.06</v>
      </c>
      <c r="H14" s="2">
        <v>1</v>
      </c>
      <c r="I14" s="2">
        <f t="shared" si="1"/>
        <v>3066.06</v>
      </c>
    </row>
    <row r="15" spans="1:9" ht="63" customHeight="1" x14ac:dyDescent="0.25">
      <c r="A15" s="2" t="s">
        <v>58</v>
      </c>
      <c r="B15" s="2" t="s">
        <v>59</v>
      </c>
      <c r="C15" s="2"/>
      <c r="D15" s="2" t="s">
        <v>60</v>
      </c>
      <c r="E15" s="4" t="s">
        <v>61</v>
      </c>
      <c r="F15" s="2">
        <v>2841.06</v>
      </c>
      <c r="G15" s="2">
        <f t="shared" si="0"/>
        <v>1988.74</v>
      </c>
      <c r="H15" s="2">
        <v>1</v>
      </c>
      <c r="I15" s="2">
        <f t="shared" si="1"/>
        <v>1988.74</v>
      </c>
    </row>
    <row r="16" spans="1:9" ht="63" customHeight="1" x14ac:dyDescent="0.25">
      <c r="A16" s="2" t="s">
        <v>62</v>
      </c>
      <c r="B16" s="2" t="s">
        <v>63</v>
      </c>
      <c r="C16" s="2"/>
      <c r="D16" s="2" t="s">
        <v>64</v>
      </c>
      <c r="E16" s="4" t="s">
        <v>65</v>
      </c>
      <c r="F16" s="2">
        <v>1986.04</v>
      </c>
      <c r="G16" s="2">
        <f t="shared" si="0"/>
        <v>1390.23</v>
      </c>
      <c r="H16" s="2">
        <v>1</v>
      </c>
      <c r="I16" s="2">
        <f t="shared" si="1"/>
        <v>1390.23</v>
      </c>
    </row>
    <row r="17" spans="1:9" ht="63" customHeight="1" x14ac:dyDescent="0.25">
      <c r="A17" s="2" t="s">
        <v>66</v>
      </c>
      <c r="B17" s="2" t="s">
        <v>67</v>
      </c>
      <c r="C17" s="2"/>
      <c r="D17" s="2" t="s">
        <v>68</v>
      </c>
      <c r="E17" s="4" t="s">
        <v>69</v>
      </c>
      <c r="F17" s="2">
        <v>1350.03</v>
      </c>
      <c r="G17" s="2">
        <f t="shared" si="0"/>
        <v>945.02</v>
      </c>
      <c r="H17" s="2">
        <v>1</v>
      </c>
      <c r="I17" s="2">
        <f t="shared" si="1"/>
        <v>945.02</v>
      </c>
    </row>
    <row r="18" spans="1:9" ht="63" customHeight="1" x14ac:dyDescent="0.25">
      <c r="A18" s="2" t="s">
        <v>70</v>
      </c>
      <c r="B18" s="2" t="s">
        <v>71</v>
      </c>
      <c r="C18" s="2"/>
      <c r="D18" s="2" t="s">
        <v>72</v>
      </c>
      <c r="E18" s="4" t="s">
        <v>73</v>
      </c>
      <c r="F18" s="2">
        <v>2076.04</v>
      </c>
      <c r="G18" s="2">
        <f t="shared" si="0"/>
        <v>1453.23</v>
      </c>
      <c r="H18" s="2">
        <v>1</v>
      </c>
      <c r="I18" s="2">
        <f t="shared" si="1"/>
        <v>1453.23</v>
      </c>
    </row>
    <row r="19" spans="1:9" ht="63" customHeight="1" x14ac:dyDescent="0.25">
      <c r="A19" s="2" t="s">
        <v>74</v>
      </c>
      <c r="B19" s="2" t="s">
        <v>75</v>
      </c>
      <c r="C19" s="2"/>
      <c r="D19" s="2" t="s">
        <v>76</v>
      </c>
      <c r="E19" s="4" t="s">
        <v>77</v>
      </c>
      <c r="F19" s="2">
        <v>2076.04</v>
      </c>
      <c r="G19" s="2">
        <f t="shared" si="0"/>
        <v>1453.23</v>
      </c>
      <c r="H19" s="2">
        <v>1</v>
      </c>
      <c r="I19" s="2">
        <f t="shared" si="1"/>
        <v>1453.23</v>
      </c>
    </row>
    <row r="20" spans="1:9" ht="63" customHeight="1" x14ac:dyDescent="0.25">
      <c r="A20" s="2" t="s">
        <v>78</v>
      </c>
      <c r="B20" s="2" t="s">
        <v>79</v>
      </c>
      <c r="C20" s="2"/>
      <c r="D20" s="2" t="s">
        <v>80</v>
      </c>
      <c r="E20" s="4" t="s">
        <v>81</v>
      </c>
      <c r="F20" s="2">
        <v>3004.56</v>
      </c>
      <c r="G20" s="2">
        <f t="shared" si="0"/>
        <v>2103.19</v>
      </c>
      <c r="H20" s="2">
        <v>1</v>
      </c>
      <c r="I20" s="2">
        <f t="shared" si="1"/>
        <v>2103.19</v>
      </c>
    </row>
    <row r="21" spans="1:9" ht="63" customHeight="1" x14ac:dyDescent="0.25">
      <c r="A21" s="2" t="s">
        <v>82</v>
      </c>
      <c r="B21" s="2" t="s">
        <v>83</v>
      </c>
      <c r="C21" s="2"/>
      <c r="D21" s="2" t="s">
        <v>84</v>
      </c>
      <c r="E21" s="4" t="s">
        <v>85</v>
      </c>
      <c r="F21" s="2">
        <v>5601.11</v>
      </c>
      <c r="G21" s="2">
        <f t="shared" si="0"/>
        <v>3920.78</v>
      </c>
      <c r="H21" s="2">
        <v>1</v>
      </c>
      <c r="I21" s="2">
        <f t="shared" si="1"/>
        <v>3920.78</v>
      </c>
    </row>
    <row r="22" spans="1:9" ht="63" customHeight="1" x14ac:dyDescent="0.25">
      <c r="A22" s="2" t="s">
        <v>86</v>
      </c>
      <c r="B22" s="2" t="s">
        <v>87</v>
      </c>
      <c r="C22" s="2"/>
      <c r="D22" s="2" t="s">
        <v>88</v>
      </c>
      <c r="E22" s="4" t="s">
        <v>89</v>
      </c>
      <c r="F22" s="2">
        <v>3588.07</v>
      </c>
      <c r="G22" s="2">
        <f t="shared" si="0"/>
        <v>2511.65</v>
      </c>
      <c r="H22" s="2">
        <v>1</v>
      </c>
      <c r="I22" s="2">
        <f t="shared" si="1"/>
        <v>2511.65</v>
      </c>
    </row>
    <row r="23" spans="1:9" ht="63" customHeight="1" x14ac:dyDescent="0.25">
      <c r="A23" s="2" t="s">
        <v>90</v>
      </c>
      <c r="B23" s="2" t="s">
        <v>91</v>
      </c>
      <c r="C23" s="2"/>
      <c r="D23" s="2" t="s">
        <v>92</v>
      </c>
      <c r="E23" s="4" t="s">
        <v>93</v>
      </c>
      <c r="F23" s="2">
        <v>629.41</v>
      </c>
      <c r="G23" s="2">
        <f t="shared" si="0"/>
        <v>440.59</v>
      </c>
      <c r="H23" s="2">
        <v>1</v>
      </c>
      <c r="I23" s="2">
        <f t="shared" si="1"/>
        <v>440.59</v>
      </c>
    </row>
    <row r="24" spans="1:9" ht="63" customHeight="1" x14ac:dyDescent="0.25">
      <c r="A24" s="2" t="s">
        <v>94</v>
      </c>
      <c r="B24" s="2" t="s">
        <v>95</v>
      </c>
      <c r="C24" s="2"/>
      <c r="D24" s="2" t="s">
        <v>96</v>
      </c>
      <c r="E24" s="4" t="s">
        <v>97</v>
      </c>
      <c r="F24" s="2">
        <v>1869.04</v>
      </c>
      <c r="G24" s="2">
        <f t="shared" si="0"/>
        <v>1308.33</v>
      </c>
      <c r="H24" s="2">
        <v>1</v>
      </c>
      <c r="I24" s="2">
        <f t="shared" si="1"/>
        <v>1308.33</v>
      </c>
    </row>
    <row r="25" spans="1:9" ht="63" customHeight="1" x14ac:dyDescent="0.25">
      <c r="A25" s="2" t="s">
        <v>98</v>
      </c>
      <c r="B25" s="2" t="s">
        <v>99</v>
      </c>
      <c r="C25" s="2"/>
      <c r="D25" s="2" t="s">
        <v>100</v>
      </c>
      <c r="E25" s="4" t="s">
        <v>101</v>
      </c>
      <c r="F25" s="2">
        <v>929.27</v>
      </c>
      <c r="G25" s="2">
        <f t="shared" si="0"/>
        <v>650.49</v>
      </c>
      <c r="H25" s="2">
        <v>1</v>
      </c>
      <c r="I25" s="2">
        <f t="shared" si="1"/>
        <v>650.49</v>
      </c>
    </row>
    <row r="26" spans="1:9" ht="63" customHeight="1" x14ac:dyDescent="0.25">
      <c r="A26" s="2" t="s">
        <v>102</v>
      </c>
      <c r="B26" s="2" t="s">
        <v>103</v>
      </c>
      <c r="C26" s="2"/>
      <c r="D26" s="2" t="s">
        <v>104</v>
      </c>
      <c r="E26" s="4" t="s">
        <v>105</v>
      </c>
      <c r="F26" s="2">
        <v>1145.72</v>
      </c>
      <c r="G26" s="2">
        <f t="shared" si="0"/>
        <v>802</v>
      </c>
      <c r="H26" s="2">
        <v>1</v>
      </c>
      <c r="I26" s="2">
        <f t="shared" si="1"/>
        <v>802</v>
      </c>
    </row>
    <row r="27" spans="1:9" ht="63" customHeight="1" x14ac:dyDescent="0.25">
      <c r="A27" s="2" t="s">
        <v>106</v>
      </c>
      <c r="B27" s="2" t="s">
        <v>107</v>
      </c>
      <c r="C27" s="2"/>
      <c r="D27" s="2" t="s">
        <v>108</v>
      </c>
      <c r="E27" s="4" t="s">
        <v>109</v>
      </c>
      <c r="F27" s="2">
        <v>2337.0500000000002</v>
      </c>
      <c r="G27" s="2">
        <f t="shared" si="0"/>
        <v>1635.94</v>
      </c>
      <c r="H27" s="2">
        <v>1</v>
      </c>
      <c r="I27" s="2">
        <f t="shared" si="1"/>
        <v>1635.94</v>
      </c>
    </row>
    <row r="28" spans="1:9" ht="63" customHeight="1" x14ac:dyDescent="0.25">
      <c r="A28" s="2" t="s">
        <v>110</v>
      </c>
      <c r="B28" s="2" t="s">
        <v>111</v>
      </c>
      <c r="C28" s="2"/>
      <c r="D28" s="2" t="s">
        <v>112</v>
      </c>
      <c r="E28" s="4" t="s">
        <v>113</v>
      </c>
      <c r="F28" s="2">
        <v>1756.54</v>
      </c>
      <c r="G28" s="2">
        <f t="shared" si="0"/>
        <v>1229.58</v>
      </c>
      <c r="H28" s="2">
        <v>1</v>
      </c>
      <c r="I28" s="2">
        <f t="shared" si="1"/>
        <v>1229.58</v>
      </c>
    </row>
    <row r="29" spans="1:9" ht="63" customHeight="1" x14ac:dyDescent="0.25">
      <c r="A29" s="2" t="s">
        <v>114</v>
      </c>
      <c r="B29" s="2" t="s">
        <v>115</v>
      </c>
      <c r="C29" s="2"/>
      <c r="D29" s="2" t="s">
        <v>116</v>
      </c>
      <c r="E29" s="4" t="s">
        <v>117</v>
      </c>
      <c r="F29" s="2">
        <v>4786.6000000000004</v>
      </c>
      <c r="G29" s="2">
        <f t="shared" si="0"/>
        <v>3350.62</v>
      </c>
      <c r="H29" s="2">
        <v>1</v>
      </c>
      <c r="I29" s="2">
        <f t="shared" si="1"/>
        <v>3350.62</v>
      </c>
    </row>
    <row r="30" spans="1:9" ht="63" customHeight="1" x14ac:dyDescent="0.25">
      <c r="A30" s="2" t="s">
        <v>118</v>
      </c>
      <c r="B30" s="2" t="s">
        <v>119</v>
      </c>
      <c r="C30" s="2"/>
      <c r="D30" s="2" t="s">
        <v>120</v>
      </c>
      <c r="E30" s="4" t="s">
        <v>121</v>
      </c>
      <c r="F30" s="2">
        <v>1812.24</v>
      </c>
      <c r="G30" s="2">
        <f t="shared" si="0"/>
        <v>1268.57</v>
      </c>
      <c r="H30" s="2">
        <v>1</v>
      </c>
      <c r="I30" s="2">
        <f t="shared" si="1"/>
        <v>1268.57</v>
      </c>
    </row>
    <row r="31" spans="1:9" ht="63" customHeight="1" x14ac:dyDescent="0.25">
      <c r="A31" s="2" t="s">
        <v>122</v>
      </c>
      <c r="B31" s="2" t="s">
        <v>123</v>
      </c>
      <c r="C31" s="2"/>
      <c r="D31" s="2" t="s">
        <v>124</v>
      </c>
      <c r="E31" s="4" t="s">
        <v>125</v>
      </c>
      <c r="F31" s="2">
        <v>3122.96</v>
      </c>
      <c r="G31" s="2">
        <f t="shared" si="0"/>
        <v>2186.0700000000002</v>
      </c>
      <c r="H31" s="2">
        <v>1</v>
      </c>
      <c r="I31" s="2">
        <f t="shared" si="1"/>
        <v>2186.0700000000002</v>
      </c>
    </row>
    <row r="32" spans="1:9" ht="63" customHeight="1" x14ac:dyDescent="0.25">
      <c r="A32" s="2" t="s">
        <v>126</v>
      </c>
      <c r="B32" s="2" t="s">
        <v>127</v>
      </c>
      <c r="C32" s="2"/>
      <c r="D32" s="2" t="s">
        <v>128</v>
      </c>
      <c r="E32" s="4" t="s">
        <v>129</v>
      </c>
      <c r="F32" s="2">
        <v>5049.1000000000004</v>
      </c>
      <c r="G32" s="2">
        <f t="shared" si="0"/>
        <v>3534.37</v>
      </c>
      <c r="H32" s="2">
        <v>1</v>
      </c>
      <c r="I32" s="2">
        <f t="shared" si="1"/>
        <v>3534.37</v>
      </c>
    </row>
    <row r="33" spans="1:9" ht="63" customHeight="1" x14ac:dyDescent="0.25">
      <c r="A33" s="2" t="s">
        <v>130</v>
      </c>
      <c r="B33" s="2" t="s">
        <v>131</v>
      </c>
      <c r="C33" s="2"/>
      <c r="D33" s="2" t="s">
        <v>132</v>
      </c>
      <c r="E33" s="4" t="s">
        <v>133</v>
      </c>
      <c r="F33" s="2">
        <v>1048.19</v>
      </c>
      <c r="G33" s="2">
        <f t="shared" si="0"/>
        <v>733.73</v>
      </c>
      <c r="H33" s="2">
        <v>1</v>
      </c>
      <c r="I33" s="2">
        <f t="shared" si="1"/>
        <v>733.73</v>
      </c>
    </row>
    <row r="34" spans="1:9" ht="63" customHeight="1" x14ac:dyDescent="0.25">
      <c r="A34" s="2" t="s">
        <v>134</v>
      </c>
      <c r="B34" s="2" t="s">
        <v>135</v>
      </c>
      <c r="C34" s="2"/>
      <c r="D34" s="2" t="s">
        <v>136</v>
      </c>
      <c r="E34" s="4" t="s">
        <v>137</v>
      </c>
      <c r="F34" s="2">
        <v>6868.27</v>
      </c>
      <c r="G34" s="2">
        <f t="shared" si="0"/>
        <v>4807.79</v>
      </c>
      <c r="H34" s="2">
        <v>1</v>
      </c>
      <c r="I34" s="2">
        <f t="shared" si="1"/>
        <v>4807.79</v>
      </c>
    </row>
    <row r="35" spans="1:9" ht="63" customHeight="1" x14ac:dyDescent="0.25">
      <c r="A35" s="2" t="s">
        <v>138</v>
      </c>
      <c r="B35" s="2" t="s">
        <v>139</v>
      </c>
      <c r="C35" s="2"/>
      <c r="D35" s="2" t="s">
        <v>140</v>
      </c>
      <c r="E35" s="4" t="s">
        <v>141</v>
      </c>
      <c r="F35" s="2">
        <v>3713.96</v>
      </c>
      <c r="G35" s="2">
        <f t="shared" ref="G35:G65" si="2">ROUND(F35-(F35*$G$2),2)</f>
        <v>2599.77</v>
      </c>
      <c r="H35" s="2">
        <v>1</v>
      </c>
      <c r="I35" s="2">
        <f t="shared" ref="I35:I65" si="3">G35*H35</f>
        <v>2599.77</v>
      </c>
    </row>
    <row r="36" spans="1:9" ht="63" customHeight="1" x14ac:dyDescent="0.25">
      <c r="A36" s="2" t="s">
        <v>142</v>
      </c>
      <c r="B36" s="2" t="s">
        <v>143</v>
      </c>
      <c r="C36" s="2"/>
      <c r="D36" s="2" t="s">
        <v>144</v>
      </c>
      <c r="E36" s="4" t="s">
        <v>145</v>
      </c>
      <c r="F36" s="2">
        <v>864.85</v>
      </c>
      <c r="G36" s="2">
        <f t="shared" si="2"/>
        <v>605.4</v>
      </c>
      <c r="H36" s="2">
        <v>1</v>
      </c>
      <c r="I36" s="2">
        <f t="shared" si="3"/>
        <v>605.4</v>
      </c>
    </row>
    <row r="37" spans="1:9" ht="63" customHeight="1" x14ac:dyDescent="0.25">
      <c r="A37" s="2" t="s">
        <v>146</v>
      </c>
      <c r="B37" s="2" t="s">
        <v>147</v>
      </c>
      <c r="C37" s="2"/>
      <c r="D37" s="2" t="s">
        <v>148</v>
      </c>
      <c r="E37" s="4" t="s">
        <v>149</v>
      </c>
      <c r="F37" s="2">
        <v>2681.99</v>
      </c>
      <c r="G37" s="2">
        <f t="shared" si="2"/>
        <v>1877.39</v>
      </c>
      <c r="H37" s="2">
        <v>1</v>
      </c>
      <c r="I37" s="2">
        <f t="shared" si="3"/>
        <v>1877.39</v>
      </c>
    </row>
    <row r="38" spans="1:9" ht="63" customHeight="1" x14ac:dyDescent="0.25">
      <c r="A38" s="2" t="s">
        <v>150</v>
      </c>
      <c r="B38" s="2" t="s">
        <v>151</v>
      </c>
      <c r="C38" s="2"/>
      <c r="D38" s="2" t="s">
        <v>152</v>
      </c>
      <c r="E38" s="4" t="s">
        <v>153</v>
      </c>
      <c r="F38" s="2">
        <v>2220.04</v>
      </c>
      <c r="G38" s="2">
        <f t="shared" si="2"/>
        <v>1554.03</v>
      </c>
      <c r="H38" s="2">
        <v>1</v>
      </c>
      <c r="I38" s="2">
        <f t="shared" si="3"/>
        <v>1554.03</v>
      </c>
    </row>
    <row r="39" spans="1:9" ht="63" customHeight="1" x14ac:dyDescent="0.25">
      <c r="A39" s="2" t="s">
        <v>154</v>
      </c>
      <c r="B39" s="2" t="s">
        <v>155</v>
      </c>
      <c r="C39" s="2"/>
      <c r="D39" s="2" t="s">
        <v>156</v>
      </c>
      <c r="E39" s="4" t="s">
        <v>157</v>
      </c>
      <c r="F39" s="2">
        <v>6825.6</v>
      </c>
      <c r="G39" s="2">
        <f t="shared" si="2"/>
        <v>4777.92</v>
      </c>
      <c r="H39" s="2">
        <v>1</v>
      </c>
      <c r="I39" s="2">
        <f t="shared" si="3"/>
        <v>4777.92</v>
      </c>
    </row>
    <row r="40" spans="1:9" ht="63" customHeight="1" x14ac:dyDescent="0.25">
      <c r="A40" s="2" t="s">
        <v>158</v>
      </c>
      <c r="B40" s="2" t="s">
        <v>159</v>
      </c>
      <c r="C40" s="2"/>
      <c r="D40" s="2" t="s">
        <v>160</v>
      </c>
      <c r="E40" s="4" t="s">
        <v>161</v>
      </c>
      <c r="F40" s="2">
        <v>1687.23</v>
      </c>
      <c r="G40" s="2">
        <f t="shared" si="2"/>
        <v>1181.06</v>
      </c>
      <c r="H40" s="2">
        <v>1</v>
      </c>
      <c r="I40" s="2">
        <f t="shared" si="3"/>
        <v>1181.06</v>
      </c>
    </row>
    <row r="41" spans="1:9" ht="63" customHeight="1" x14ac:dyDescent="0.25">
      <c r="A41" s="2" t="s">
        <v>162</v>
      </c>
      <c r="B41" s="2" t="s">
        <v>163</v>
      </c>
      <c r="C41" s="2"/>
      <c r="D41" s="2" t="s">
        <v>164</v>
      </c>
      <c r="E41" s="4" t="s">
        <v>165</v>
      </c>
      <c r="F41" s="2">
        <v>4320.09</v>
      </c>
      <c r="G41" s="2">
        <f t="shared" si="2"/>
        <v>3024.06</v>
      </c>
      <c r="H41" s="2">
        <v>1</v>
      </c>
      <c r="I41" s="2">
        <f t="shared" si="3"/>
        <v>3024.06</v>
      </c>
    </row>
    <row r="42" spans="1:9" ht="63" customHeight="1" x14ac:dyDescent="0.25">
      <c r="A42" s="2" t="s">
        <v>166</v>
      </c>
      <c r="B42" s="2" t="s">
        <v>167</v>
      </c>
      <c r="C42" s="2"/>
      <c r="D42" s="2" t="s">
        <v>168</v>
      </c>
      <c r="E42" s="4" t="s">
        <v>169</v>
      </c>
      <c r="F42" s="2">
        <v>13090.26</v>
      </c>
      <c r="G42" s="2">
        <f t="shared" si="2"/>
        <v>9163.18</v>
      </c>
      <c r="H42" s="2">
        <v>1</v>
      </c>
      <c r="I42" s="2">
        <f t="shared" si="3"/>
        <v>9163.18</v>
      </c>
    </row>
    <row r="43" spans="1:9" ht="63" customHeight="1" x14ac:dyDescent="0.25">
      <c r="A43" s="2" t="s">
        <v>170</v>
      </c>
      <c r="B43" s="2" t="s">
        <v>171</v>
      </c>
      <c r="C43" s="2"/>
      <c r="D43" s="2" t="s">
        <v>172</v>
      </c>
      <c r="E43" s="4" t="s">
        <v>173</v>
      </c>
      <c r="F43" s="2">
        <v>14851.5</v>
      </c>
      <c r="G43" s="2">
        <f t="shared" si="2"/>
        <v>10396.049999999999</v>
      </c>
      <c r="H43" s="2">
        <v>1</v>
      </c>
      <c r="I43" s="2">
        <f t="shared" si="3"/>
        <v>10396.049999999999</v>
      </c>
    </row>
    <row r="44" spans="1:9" ht="63" customHeight="1" x14ac:dyDescent="0.25">
      <c r="A44" s="2" t="s">
        <v>174</v>
      </c>
      <c r="B44" s="2" t="s">
        <v>175</v>
      </c>
      <c r="C44" s="2"/>
      <c r="D44" s="2" t="s">
        <v>176</v>
      </c>
      <c r="E44" s="4" t="s">
        <v>177</v>
      </c>
      <c r="F44" s="2">
        <v>11971.17</v>
      </c>
      <c r="G44" s="2">
        <f t="shared" si="2"/>
        <v>8379.82</v>
      </c>
      <c r="H44" s="2">
        <v>1</v>
      </c>
      <c r="I44" s="2">
        <f t="shared" si="3"/>
        <v>8379.82</v>
      </c>
    </row>
    <row r="45" spans="1:9" ht="63" customHeight="1" x14ac:dyDescent="0.25">
      <c r="A45" s="2" t="s">
        <v>178</v>
      </c>
      <c r="B45" s="2" t="s">
        <v>179</v>
      </c>
      <c r="C45" s="2"/>
      <c r="D45" s="2" t="s">
        <v>180</v>
      </c>
      <c r="E45" s="4" t="s">
        <v>181</v>
      </c>
      <c r="F45" s="2">
        <v>2019.64</v>
      </c>
      <c r="G45" s="2">
        <f t="shared" si="2"/>
        <v>1413.75</v>
      </c>
      <c r="H45" s="2">
        <v>1</v>
      </c>
      <c r="I45" s="2">
        <f t="shared" si="3"/>
        <v>1413.75</v>
      </c>
    </row>
    <row r="46" spans="1:9" ht="63" customHeight="1" x14ac:dyDescent="0.25">
      <c r="A46" s="2" t="s">
        <v>182</v>
      </c>
      <c r="B46" s="2" t="s">
        <v>183</v>
      </c>
      <c r="C46" s="2"/>
      <c r="D46" s="2" t="s">
        <v>184</v>
      </c>
      <c r="E46" s="4" t="s">
        <v>185</v>
      </c>
      <c r="F46" s="2">
        <v>7609.29</v>
      </c>
      <c r="G46" s="2">
        <f t="shared" si="2"/>
        <v>5326.5</v>
      </c>
      <c r="H46" s="2">
        <v>1</v>
      </c>
      <c r="I46" s="2">
        <f t="shared" si="3"/>
        <v>5326.5</v>
      </c>
    </row>
    <row r="47" spans="1:9" ht="63" customHeight="1" x14ac:dyDescent="0.25">
      <c r="A47" s="2" t="s">
        <v>186</v>
      </c>
      <c r="B47" s="2" t="s">
        <v>187</v>
      </c>
      <c r="C47" s="2"/>
      <c r="D47" s="2" t="s">
        <v>188</v>
      </c>
      <c r="E47" s="4" t="s">
        <v>189</v>
      </c>
      <c r="F47" s="2">
        <v>2114.6799999999998</v>
      </c>
      <c r="G47" s="2">
        <f t="shared" si="2"/>
        <v>1480.28</v>
      </c>
      <c r="H47" s="2">
        <v>1</v>
      </c>
      <c r="I47" s="2">
        <f t="shared" si="3"/>
        <v>1480.28</v>
      </c>
    </row>
    <row r="48" spans="1:9" ht="63" customHeight="1" x14ac:dyDescent="0.25">
      <c r="A48" s="2" t="s">
        <v>190</v>
      </c>
      <c r="B48" s="2" t="s">
        <v>191</v>
      </c>
      <c r="C48" s="2"/>
      <c r="D48" s="2" t="s">
        <v>192</v>
      </c>
      <c r="E48" s="4" t="s">
        <v>193</v>
      </c>
      <c r="F48" s="2">
        <v>5816.83</v>
      </c>
      <c r="G48" s="2">
        <f t="shared" si="2"/>
        <v>4071.78</v>
      </c>
      <c r="H48" s="2">
        <v>1</v>
      </c>
      <c r="I48" s="2">
        <f t="shared" si="3"/>
        <v>4071.78</v>
      </c>
    </row>
    <row r="49" spans="1:9" ht="63" customHeight="1" x14ac:dyDescent="0.25">
      <c r="A49" s="2" t="s">
        <v>194</v>
      </c>
      <c r="B49" s="2" t="s">
        <v>195</v>
      </c>
      <c r="C49" s="2"/>
      <c r="D49" s="2" t="s">
        <v>196</v>
      </c>
      <c r="E49" s="4" t="s">
        <v>197</v>
      </c>
      <c r="F49" s="2">
        <v>5553.36</v>
      </c>
      <c r="G49" s="2">
        <f t="shared" si="2"/>
        <v>3887.35</v>
      </c>
      <c r="H49" s="2">
        <v>1</v>
      </c>
      <c r="I49" s="2">
        <f t="shared" si="3"/>
        <v>3887.35</v>
      </c>
    </row>
    <row r="50" spans="1:9" ht="63" customHeight="1" x14ac:dyDescent="0.25">
      <c r="A50" s="2" t="s">
        <v>198</v>
      </c>
      <c r="B50" s="2" t="s">
        <v>199</v>
      </c>
      <c r="C50" s="2"/>
      <c r="D50" s="2" t="s">
        <v>200</v>
      </c>
      <c r="E50" s="4" t="s">
        <v>201</v>
      </c>
      <c r="F50" s="2">
        <v>1526.28</v>
      </c>
      <c r="G50" s="2">
        <f t="shared" si="2"/>
        <v>1068.4000000000001</v>
      </c>
      <c r="H50" s="2">
        <v>1</v>
      </c>
      <c r="I50" s="2">
        <f t="shared" si="3"/>
        <v>1068.4000000000001</v>
      </c>
    </row>
    <row r="51" spans="1:9" ht="63" customHeight="1" x14ac:dyDescent="0.25">
      <c r="A51" s="2" t="s">
        <v>202</v>
      </c>
      <c r="B51" s="2" t="s">
        <v>203</v>
      </c>
      <c r="C51" s="2"/>
      <c r="D51" s="2" t="s">
        <v>204</v>
      </c>
      <c r="E51" s="4" t="s">
        <v>205</v>
      </c>
      <c r="F51" s="2">
        <v>1923.12</v>
      </c>
      <c r="G51" s="2">
        <f t="shared" si="2"/>
        <v>1346.18</v>
      </c>
      <c r="H51" s="2">
        <v>1</v>
      </c>
      <c r="I51" s="2">
        <f t="shared" si="3"/>
        <v>1346.18</v>
      </c>
    </row>
    <row r="52" spans="1:9" ht="63" customHeight="1" x14ac:dyDescent="0.25">
      <c r="A52" s="2" t="s">
        <v>206</v>
      </c>
      <c r="B52" s="2" t="s">
        <v>207</v>
      </c>
      <c r="C52" s="2"/>
      <c r="D52" s="2" t="s">
        <v>208</v>
      </c>
      <c r="E52" s="4" t="s">
        <v>209</v>
      </c>
      <c r="F52" s="2">
        <v>2024.87</v>
      </c>
      <c r="G52" s="2">
        <f t="shared" si="2"/>
        <v>1417.41</v>
      </c>
      <c r="H52" s="2">
        <v>1</v>
      </c>
      <c r="I52" s="2">
        <f t="shared" si="3"/>
        <v>1417.41</v>
      </c>
    </row>
    <row r="53" spans="1:9" ht="63" customHeight="1" x14ac:dyDescent="0.25">
      <c r="A53" s="2" t="s">
        <v>210</v>
      </c>
      <c r="B53" s="2" t="s">
        <v>211</v>
      </c>
      <c r="C53" s="2"/>
      <c r="D53" s="2" t="s">
        <v>212</v>
      </c>
      <c r="E53" s="4" t="s">
        <v>213</v>
      </c>
      <c r="F53" s="2">
        <v>2455.25</v>
      </c>
      <c r="G53" s="2">
        <f t="shared" si="2"/>
        <v>1718.68</v>
      </c>
      <c r="H53" s="2">
        <v>1</v>
      </c>
      <c r="I53" s="2">
        <f t="shared" si="3"/>
        <v>1718.68</v>
      </c>
    </row>
    <row r="54" spans="1:9" ht="63" customHeight="1" x14ac:dyDescent="0.25">
      <c r="A54" s="2" t="s">
        <v>214</v>
      </c>
      <c r="B54" s="2" t="s">
        <v>215</v>
      </c>
      <c r="C54" s="2"/>
      <c r="D54" s="2" t="s">
        <v>216</v>
      </c>
      <c r="E54" s="4" t="s">
        <v>217</v>
      </c>
      <c r="F54" s="2">
        <v>5771.82</v>
      </c>
      <c r="G54" s="2">
        <f t="shared" si="2"/>
        <v>4040.27</v>
      </c>
      <c r="H54" s="2">
        <v>1</v>
      </c>
      <c r="I54" s="2">
        <f t="shared" si="3"/>
        <v>4040.27</v>
      </c>
    </row>
    <row r="55" spans="1:9" ht="63" customHeight="1" x14ac:dyDescent="0.25">
      <c r="A55" s="2" t="s">
        <v>218</v>
      </c>
      <c r="B55" s="2" t="s">
        <v>219</v>
      </c>
      <c r="C55" s="2"/>
      <c r="D55" s="2" t="s">
        <v>220</v>
      </c>
      <c r="E55" s="4" t="s">
        <v>221</v>
      </c>
      <c r="F55" s="2">
        <v>4771.8999999999996</v>
      </c>
      <c r="G55" s="2">
        <f t="shared" si="2"/>
        <v>3340.33</v>
      </c>
      <c r="H55" s="2">
        <v>1</v>
      </c>
      <c r="I55" s="2">
        <f t="shared" si="3"/>
        <v>3340.33</v>
      </c>
    </row>
    <row r="56" spans="1:9" ht="63" customHeight="1" x14ac:dyDescent="0.25">
      <c r="A56" s="2" t="s">
        <v>222</v>
      </c>
      <c r="B56" s="2" t="s">
        <v>223</v>
      </c>
      <c r="C56" s="2"/>
      <c r="D56" s="2" t="s">
        <v>224</v>
      </c>
      <c r="E56" s="4" t="s">
        <v>225</v>
      </c>
      <c r="F56" s="2">
        <v>4185.68</v>
      </c>
      <c r="G56" s="2">
        <f t="shared" si="2"/>
        <v>2929.98</v>
      </c>
      <c r="H56" s="2">
        <v>1</v>
      </c>
      <c r="I56" s="2">
        <f t="shared" si="3"/>
        <v>2929.98</v>
      </c>
    </row>
    <row r="57" spans="1:9" ht="63" customHeight="1" x14ac:dyDescent="0.25">
      <c r="A57" s="2" t="s">
        <v>226</v>
      </c>
      <c r="B57" s="2" t="s">
        <v>227</v>
      </c>
      <c r="C57" s="2"/>
      <c r="D57" s="2" t="s">
        <v>228</v>
      </c>
      <c r="E57" s="4" t="s">
        <v>229</v>
      </c>
      <c r="F57" s="2">
        <v>2169.64</v>
      </c>
      <c r="G57" s="2">
        <f t="shared" si="2"/>
        <v>1518.75</v>
      </c>
      <c r="H57" s="2">
        <v>1</v>
      </c>
      <c r="I57" s="2">
        <f t="shared" si="3"/>
        <v>1518.75</v>
      </c>
    </row>
    <row r="58" spans="1:9" ht="63" customHeight="1" x14ac:dyDescent="0.25">
      <c r="A58" s="2" t="s">
        <v>230</v>
      </c>
      <c r="B58" s="2" t="s">
        <v>231</v>
      </c>
      <c r="C58" s="2"/>
      <c r="D58" s="2" t="s">
        <v>232</v>
      </c>
      <c r="E58" s="4" t="s">
        <v>233</v>
      </c>
      <c r="F58" s="2">
        <v>2448.0500000000002</v>
      </c>
      <c r="G58" s="2">
        <f t="shared" si="2"/>
        <v>1713.64</v>
      </c>
      <c r="H58" s="2">
        <v>1</v>
      </c>
      <c r="I58" s="2">
        <f t="shared" si="3"/>
        <v>1713.64</v>
      </c>
    </row>
    <row r="59" spans="1:9" ht="63" customHeight="1" x14ac:dyDescent="0.25">
      <c r="A59" s="2" t="s">
        <v>234</v>
      </c>
      <c r="B59" s="2" t="s">
        <v>235</v>
      </c>
      <c r="C59" s="2"/>
      <c r="D59" s="2" t="s">
        <v>236</v>
      </c>
      <c r="E59" s="4" t="s">
        <v>237</v>
      </c>
      <c r="F59" s="2">
        <v>3367.45</v>
      </c>
      <c r="G59" s="2">
        <f t="shared" si="2"/>
        <v>2357.2199999999998</v>
      </c>
      <c r="H59" s="2">
        <v>1</v>
      </c>
      <c r="I59" s="2">
        <f t="shared" si="3"/>
        <v>2357.2199999999998</v>
      </c>
    </row>
    <row r="60" spans="1:9" ht="63" customHeight="1" x14ac:dyDescent="0.25">
      <c r="A60" s="2" t="s">
        <v>238</v>
      </c>
      <c r="B60" s="2" t="s">
        <v>239</v>
      </c>
      <c r="C60" s="2"/>
      <c r="D60" s="2" t="s">
        <v>240</v>
      </c>
      <c r="E60" s="4" t="s">
        <v>241</v>
      </c>
      <c r="F60" s="2">
        <v>4049.46</v>
      </c>
      <c r="G60" s="2">
        <f t="shared" si="2"/>
        <v>2834.62</v>
      </c>
      <c r="H60" s="2">
        <v>1</v>
      </c>
      <c r="I60" s="2">
        <f t="shared" si="3"/>
        <v>2834.62</v>
      </c>
    </row>
    <row r="61" spans="1:9" ht="63" customHeight="1" x14ac:dyDescent="0.25">
      <c r="A61" s="2" t="s">
        <v>242</v>
      </c>
      <c r="B61" s="2" t="s">
        <v>243</v>
      </c>
      <c r="C61" s="2"/>
      <c r="D61" s="2" t="s">
        <v>244</v>
      </c>
      <c r="E61" s="4" t="s">
        <v>245</v>
      </c>
      <c r="F61" s="2">
        <v>690.21</v>
      </c>
      <c r="G61" s="2">
        <f t="shared" si="2"/>
        <v>483.15</v>
      </c>
      <c r="H61" s="2">
        <v>1</v>
      </c>
      <c r="I61" s="2">
        <f t="shared" si="3"/>
        <v>483.15</v>
      </c>
    </row>
    <row r="62" spans="1:9" ht="63" customHeight="1" x14ac:dyDescent="0.25">
      <c r="A62" s="2" t="s">
        <v>246</v>
      </c>
      <c r="B62" s="2" t="s">
        <v>247</v>
      </c>
      <c r="C62" s="2"/>
      <c r="D62" s="2" t="s">
        <v>248</v>
      </c>
      <c r="E62" s="4" t="s">
        <v>249</v>
      </c>
      <c r="F62" s="2">
        <v>1036.02</v>
      </c>
      <c r="G62" s="2">
        <f t="shared" si="2"/>
        <v>725.21</v>
      </c>
      <c r="H62" s="2">
        <v>1</v>
      </c>
      <c r="I62" s="2">
        <f t="shared" si="3"/>
        <v>725.21</v>
      </c>
    </row>
    <row r="63" spans="1:9" ht="63" customHeight="1" x14ac:dyDescent="0.25">
      <c r="A63" s="2" t="s">
        <v>250</v>
      </c>
      <c r="B63" s="2" t="s">
        <v>251</v>
      </c>
      <c r="C63" s="2"/>
      <c r="D63" s="2" t="s">
        <v>252</v>
      </c>
      <c r="E63" s="4" t="s">
        <v>253</v>
      </c>
      <c r="F63" s="2">
        <v>2695.05</v>
      </c>
      <c r="G63" s="2">
        <f t="shared" si="2"/>
        <v>1886.54</v>
      </c>
      <c r="H63" s="2">
        <v>1</v>
      </c>
      <c r="I63" s="2">
        <f t="shared" si="3"/>
        <v>1886.54</v>
      </c>
    </row>
    <row r="64" spans="1:9" ht="63" customHeight="1" x14ac:dyDescent="0.25">
      <c r="A64" s="2" t="s">
        <v>254</v>
      </c>
      <c r="B64" s="2" t="s">
        <v>255</v>
      </c>
      <c r="C64" s="2"/>
      <c r="D64" s="2" t="s">
        <v>256</v>
      </c>
      <c r="E64" s="4" t="s">
        <v>257</v>
      </c>
      <c r="F64" s="2">
        <v>2342.73</v>
      </c>
      <c r="G64" s="2">
        <f t="shared" si="2"/>
        <v>1639.91</v>
      </c>
      <c r="H64" s="2">
        <v>1</v>
      </c>
      <c r="I64" s="2">
        <f t="shared" si="3"/>
        <v>1639.91</v>
      </c>
    </row>
    <row r="65" spans="1:9" ht="63" customHeight="1" x14ac:dyDescent="0.25">
      <c r="A65" s="2" t="s">
        <v>258</v>
      </c>
      <c r="B65" s="2" t="s">
        <v>259</v>
      </c>
      <c r="C65" s="2"/>
      <c r="D65" s="2" t="s">
        <v>260</v>
      </c>
      <c r="E65" s="4" t="s">
        <v>261</v>
      </c>
      <c r="F65" s="2">
        <v>1355.01</v>
      </c>
      <c r="G65" s="2">
        <f t="shared" si="2"/>
        <v>948.51</v>
      </c>
      <c r="H65" s="2">
        <v>1</v>
      </c>
      <c r="I65" s="2">
        <f t="shared" si="3"/>
        <v>948.51</v>
      </c>
    </row>
    <row r="66" spans="1:9" ht="63" customHeight="1" x14ac:dyDescent="0.25">
      <c r="A66" s="2" t="s">
        <v>262</v>
      </c>
      <c r="B66" s="2" t="s">
        <v>263</v>
      </c>
      <c r="C66" s="2"/>
      <c r="D66" s="2" t="s">
        <v>264</v>
      </c>
      <c r="E66" s="4" t="s">
        <v>265</v>
      </c>
      <c r="F66" s="2">
        <v>759.47</v>
      </c>
      <c r="G66" s="2">
        <f t="shared" ref="G66:G71" si="4">ROUND(F66-(F66*$G$2),2)</f>
        <v>531.63</v>
      </c>
      <c r="H66" s="2">
        <v>1</v>
      </c>
      <c r="I66" s="2">
        <f t="shared" ref="I66:I71" si="5">G66*H66</f>
        <v>531.63</v>
      </c>
    </row>
    <row r="67" spans="1:9" ht="63" customHeight="1" x14ac:dyDescent="0.25">
      <c r="A67" s="2" t="s">
        <v>266</v>
      </c>
      <c r="B67" s="2" t="s">
        <v>267</v>
      </c>
      <c r="C67" s="2"/>
      <c r="D67" s="2" t="s">
        <v>268</v>
      </c>
      <c r="E67" s="4" t="s">
        <v>269</v>
      </c>
      <c r="F67" s="2">
        <v>881.48</v>
      </c>
      <c r="G67" s="2">
        <f t="shared" si="4"/>
        <v>617.04</v>
      </c>
      <c r="H67" s="2">
        <v>1</v>
      </c>
      <c r="I67" s="2">
        <f t="shared" si="5"/>
        <v>617.04</v>
      </c>
    </row>
    <row r="68" spans="1:9" ht="63" customHeight="1" x14ac:dyDescent="0.25">
      <c r="A68" s="2" t="s">
        <v>270</v>
      </c>
      <c r="B68" s="2" t="s">
        <v>271</v>
      </c>
      <c r="C68" s="2"/>
      <c r="D68" s="2" t="s">
        <v>272</v>
      </c>
      <c r="E68" s="4" t="s">
        <v>273</v>
      </c>
      <c r="F68" s="2">
        <v>2915.44</v>
      </c>
      <c r="G68" s="2">
        <f t="shared" si="4"/>
        <v>2040.81</v>
      </c>
      <c r="H68" s="2">
        <v>1</v>
      </c>
      <c r="I68" s="2">
        <f t="shared" si="5"/>
        <v>2040.81</v>
      </c>
    </row>
    <row r="69" spans="1:9" ht="63" customHeight="1" x14ac:dyDescent="0.25">
      <c r="A69" s="2" t="s">
        <v>274</v>
      </c>
      <c r="B69" s="2" t="s">
        <v>275</v>
      </c>
      <c r="C69" s="2"/>
      <c r="D69" s="2" t="s">
        <v>276</v>
      </c>
      <c r="E69" s="4" t="s">
        <v>277</v>
      </c>
      <c r="F69" s="2">
        <v>1923.57</v>
      </c>
      <c r="G69" s="2">
        <f t="shared" si="4"/>
        <v>1346.5</v>
      </c>
      <c r="H69" s="2">
        <v>1</v>
      </c>
      <c r="I69" s="2">
        <f t="shared" si="5"/>
        <v>1346.5</v>
      </c>
    </row>
    <row r="70" spans="1:9" ht="63" customHeight="1" x14ac:dyDescent="0.25">
      <c r="A70" s="2" t="s">
        <v>278</v>
      </c>
      <c r="B70" s="2" t="s">
        <v>279</v>
      </c>
      <c r="C70" s="2"/>
      <c r="D70" s="2" t="s">
        <v>280</v>
      </c>
      <c r="E70" s="4" t="s">
        <v>281</v>
      </c>
      <c r="F70" s="2">
        <v>514.61</v>
      </c>
      <c r="G70" s="2">
        <f t="shared" si="4"/>
        <v>360.23</v>
      </c>
      <c r="H70" s="2">
        <v>1</v>
      </c>
      <c r="I70" s="2">
        <f t="shared" si="5"/>
        <v>360.23</v>
      </c>
    </row>
    <row r="71" spans="1:9" ht="63" customHeight="1" x14ac:dyDescent="0.25">
      <c r="A71" s="2" t="s">
        <v>282</v>
      </c>
      <c r="B71" s="2" t="s">
        <v>283</v>
      </c>
      <c r="C71" s="2"/>
      <c r="D71" s="2" t="s">
        <v>284</v>
      </c>
      <c r="E71" s="4" t="s">
        <v>285</v>
      </c>
      <c r="F71" s="2">
        <v>2730.75</v>
      </c>
      <c r="G71" s="2">
        <f t="shared" si="4"/>
        <v>1911.53</v>
      </c>
      <c r="H71" s="2">
        <v>1</v>
      </c>
      <c r="I71" s="2">
        <f t="shared" si="5"/>
        <v>1911.53</v>
      </c>
    </row>
    <row r="72" spans="1:9" ht="63" customHeight="1" x14ac:dyDescent="0.25">
      <c r="H72" s="8" t="s">
        <v>8</v>
      </c>
      <c r="I72" s="9">
        <f>SUM(I3:I71)</f>
        <v>170392.68</v>
      </c>
    </row>
  </sheetData>
  <pageMargins left="0.78740157499999996" right="0.78740157499999996" top="0.984251969" bottom="0.984251969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Krisztian Klement</dc:creator>
  <cp:lastModifiedBy>Szili Zoltán</cp:lastModifiedBy>
  <dcterms:created xsi:type="dcterms:W3CDTF">2018-04-18T10:53:13Z</dcterms:created>
  <dcterms:modified xsi:type="dcterms:W3CDTF">2022-09-01T14:48:35Z</dcterms:modified>
</cp:coreProperties>
</file>